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172.30.1.20\planificacion y desarrollo\0. PLANIFICACION\2.1 PLANIFICACION ESTRATEGICA Y OPERATIVA\2.1.2. MONITOREO OPERATIVO\2023\T4\"/>
    </mc:Choice>
  </mc:AlternateContent>
  <xr:revisionPtr revIDLastSave="0" documentId="13_ncr:1_{33CA6621-AA13-4CE6-9773-01364C29C7F7}" xr6:coauthVersionLast="47" xr6:coauthVersionMax="47" xr10:uidLastSave="{00000000-0000-0000-0000-000000000000}"/>
  <bookViews>
    <workbookView xWindow="14610" yWindow="-16320" windowWidth="29040" windowHeight="15720" xr2:uid="{00000000-000D-0000-FFFF-FFFF00000000}"/>
  </bookViews>
  <sheets>
    <sheet name="estado_general_producto" sheetId="1" r:id="rId1"/>
    <sheet name="Sheet1" sheetId="2" r:id="rId2"/>
  </sheets>
  <definedNames>
    <definedName name="_xlnm.Print_Area" localSheetId="0">estado_general_producto!$A$1:$G$244</definedName>
    <definedName name="_xlnm.Print_Titles" localSheetId="0">estado_general_producto!$1:$11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18" i="1"/>
  <c r="G21" i="1"/>
  <c r="G23" i="1"/>
  <c r="G27" i="1"/>
  <c r="G35" i="1"/>
  <c r="G38" i="1"/>
  <c r="G43" i="1"/>
  <c r="G51" i="1"/>
  <c r="G63" i="1"/>
  <c r="G74" i="1"/>
  <c r="G79" i="1"/>
  <c r="G85" i="1"/>
  <c r="G90" i="1"/>
  <c r="G93" i="1"/>
  <c r="G97" i="1"/>
  <c r="G101" i="1"/>
  <c r="G105" i="1"/>
  <c r="G109" i="1"/>
  <c r="G118" i="1"/>
  <c r="G124" i="1"/>
  <c r="G129" i="1"/>
  <c r="G139" i="1"/>
  <c r="G144" i="1"/>
  <c r="G151" i="1"/>
  <c r="G157" i="1"/>
  <c r="G163" i="1"/>
  <c r="G166" i="1"/>
  <c r="G172" i="1"/>
  <c r="G177" i="1"/>
  <c r="G180" i="1"/>
  <c r="G187" i="1"/>
  <c r="G192" i="1"/>
  <c r="G198" i="1"/>
  <c r="G204" i="1"/>
  <c r="G207" i="1"/>
  <c r="G211" i="1"/>
  <c r="G219" i="1"/>
  <c r="G224" i="1"/>
  <c r="G230" i="1"/>
  <c r="G238" i="1"/>
  <c r="F13" i="1"/>
  <c r="F18" i="1"/>
  <c r="F21" i="1"/>
  <c r="F23" i="1"/>
  <c r="F27" i="1"/>
  <c r="F35" i="1"/>
  <c r="F38" i="1"/>
  <c r="F43" i="1"/>
  <c r="F51" i="1"/>
  <c r="F63" i="1"/>
  <c r="F74" i="1"/>
  <c r="F79" i="1"/>
  <c r="F85" i="1"/>
  <c r="F90" i="1"/>
  <c r="F93" i="1"/>
  <c r="F97" i="1"/>
  <c r="F101" i="1"/>
  <c r="F105" i="1"/>
  <c r="F109" i="1"/>
  <c r="F118" i="1"/>
  <c r="F124" i="1"/>
  <c r="F129" i="1"/>
  <c r="F139" i="1"/>
  <c r="F144" i="1"/>
  <c r="F151" i="1"/>
  <c r="F157" i="1"/>
  <c r="F163" i="1"/>
  <c r="F166" i="1"/>
  <c r="F172" i="1"/>
  <c r="F177" i="1"/>
  <c r="F180" i="1"/>
  <c r="F187" i="1"/>
  <c r="F192" i="1"/>
  <c r="F198" i="1"/>
  <c r="F204" i="1"/>
  <c r="F207" i="1"/>
  <c r="F211" i="1"/>
  <c r="F219" i="1"/>
  <c r="F224" i="1"/>
  <c r="F230" i="1"/>
  <c r="F238" i="1"/>
</calcChain>
</file>

<file path=xl/sharedStrings.xml><?xml version="1.0" encoding="utf-8"?>
<sst xmlns="http://schemas.openxmlformats.org/spreadsheetml/2006/main" count="794" uniqueCount="596">
  <si>
    <t/>
  </si>
  <si>
    <t>DESEMPEÑO META FÍSICA</t>
  </si>
  <si>
    <t>Producto</t>
  </si>
  <si>
    <t>Descripción</t>
  </si>
  <si>
    <t>Unidad de Medida</t>
  </si>
  <si>
    <t>Meta Anual</t>
  </si>
  <si>
    <t>% de ejecución (hasta el 100 %)</t>
  </si>
  <si>
    <t>% de ejecución adicional</t>
  </si>
  <si>
    <t>1 - Departamento Administrativo y Financiero</t>
  </si>
  <si>
    <t>1.1 - División Financiera</t>
  </si>
  <si>
    <t>0.00%</t>
  </si>
  <si>
    <t>1 - Anteproyecto de Presupuesto Físico Financiero 2024 Formulado</t>
  </si>
  <si>
    <t>Formular el Anteproyecto Físico Financiero 2024 de la institución, a los fines de garantizar los recursos necesarios para la ejecución de las actividades operativas y proyectos.</t>
  </si>
  <si>
    <t>Anteproyecto de Presupuesto formulado y registrado en SIGEF</t>
  </si>
  <si>
    <t>100.00%</t>
  </si>
  <si>
    <t>2 - Informes Financieros elaborados</t>
  </si>
  <si>
    <t>Elaborar y publicar los Informes Financieros mensuales y semestrales de esta Dirección General, tramitar los informes que deben publicarse en el subportal de Transparencia en tiempo y forma, para transparentar las operaciones financieras de la institución, así como para llevar el registro y control de las operaciones.</t>
  </si>
  <si>
    <t>Informes elaborados y publicados</t>
  </si>
  <si>
    <t>3 - Trámites administrativos para la ejecución del presupuesto realizados</t>
  </si>
  <si>
    <t>Preparar y ejecutar las actividades pertinentes para poder ejecutar el presupuesto asignado del período.</t>
  </si>
  <si>
    <t>Procesos administrativos realizados</t>
  </si>
  <si>
    <t>4 - Servicios básicos, póliza de seguros de bienes y combustibles cubiertos</t>
  </si>
  <si>
    <t>Realizar las actividades correspondientes para la cobertura de los servicios básicos, la póliza de seguros de bienes muebles e inmuebles, así como la asignación y distribución del combustible, que permite mantener la operatividad institucional en funcionamiento.</t>
  </si>
  <si>
    <t>Servicios básicos cubiertos</t>
  </si>
  <si>
    <t>1.2 - División Administrativa</t>
  </si>
  <si>
    <t>1.2.1-Sección de Almacén y Suministro</t>
  </si>
  <si>
    <t>3.00%</t>
  </si>
  <si>
    <t>1 - Gestión del Almacén de Materiales y Suministros</t>
  </si>
  <si>
    <t>Recibir y validar contra la orden de compras los materiales y suministros entregados por los proveedores; registrar en el sistema de inventario los materiales y suministros recibidos; organizar el almacén y realizar las entregas de insumos a los usuarios internos, según sean requeridos.</t>
  </si>
  <si>
    <t>Despachos de materiales y/o suministros realizados</t>
  </si>
  <si>
    <t>1.3 - División de Compras</t>
  </si>
  <si>
    <t>1 - Procesos de compras del PACC 2023 gestionados</t>
  </si>
  <si>
    <t>Realizar todas las acciones que corresponden para la gestión de los procesos de compras, de acuerdo con el Plan Anual de Compras y Contrataciones Públicas, desde la recepción del requerimiento hasta la adjudicación y notificación del proveedor.</t>
  </si>
  <si>
    <t>Procesos de compra adjudicados o concluidos</t>
  </si>
  <si>
    <t>1.4 - División de Correspondencia y Archivo</t>
  </si>
  <si>
    <t>1.4.1-Sección de Correspondencia</t>
  </si>
  <si>
    <t>53.99%</t>
  </si>
  <si>
    <t>1 - Correspondencias internas con destino externo entregadas al destinatario</t>
  </si>
  <si>
    <t>Preparar y entregar las correspondencias que se generan en las diferentes dependencias de la Dirección General de Contrataciones Públicas al destinatario externo.</t>
  </si>
  <si>
    <t>Correspondencias entregadas</t>
  </si>
  <si>
    <t>2 - Correspondencias externas con destino interno recibidas y registradas</t>
  </si>
  <si>
    <t>Recibir, registrar y entregar al área responsable las comunicaciones recibidas desde el exterior en la Dirección General de Contrataciones Públicas.</t>
  </si>
  <si>
    <t>Correspondencias registradas y entregadas a los responsables internos</t>
  </si>
  <si>
    <t>1.5 - División de Servicios Generales</t>
  </si>
  <si>
    <t>1.5.1-Sección de Transportación</t>
  </si>
  <si>
    <t>1 - Servicios de transportación y mantenimientos de la flotilla vehicular de la institución ejecutados</t>
  </si>
  <si>
    <t>Prestar servicios de transportación al personal de la Dirección General de Contrataciones Públicas y adecuar las unidades de las flotillas para un óptimo funcionamiento, garantizando su operatividad en todo momento.</t>
  </si>
  <si>
    <t>Servicios de transporte realizados y mantenimientos de flotilla ejecutados</t>
  </si>
  <si>
    <t>1.5.2-Sección de Conserjería</t>
  </si>
  <si>
    <t>1 - Servicios de conserjería y mayordomía planificados, coordinados y brindados</t>
  </si>
  <si>
    <t>Mantener limpios  y organizados los espacios físicos, en particular los espacios comunes para contribuir con un ambiente de trabajo adecuado para el desempeño de las funciones de los colaboradores de la Dirección General de Contrataciones Públicas. Además, ofrecer servicios generales de mayordomía a las diferentes áreas institucionales.</t>
  </si>
  <si>
    <t>Servicios brindados</t>
  </si>
  <si>
    <t>1.5.3-Sección de Mantenimiento</t>
  </si>
  <si>
    <t>97.22%</t>
  </si>
  <si>
    <t>1 - Mantenimiento de la estructura física y de los bienes patrimoniales de la institución coordinado y supervisado.</t>
  </si>
  <si>
    <t>Adecuar los espacios físicos, en iluminación, climatización, pintura, reparaciones y mobiliarios, para obtener y mantener un espacio optimo en el ambiente de trabajo.</t>
  </si>
  <si>
    <t>Mantenimientos de la estructura física realizados</t>
  </si>
  <si>
    <t>2 - Departamento de Comunicaciones</t>
  </si>
  <si>
    <t>51.34%</t>
  </si>
  <si>
    <t>2.1 - División de Protocolo y Eventos</t>
  </si>
  <si>
    <t>1 - Actividades y/o eventos anuales de la institución coordinados</t>
  </si>
  <si>
    <t>Coordinar los eventos patrios, navideños y otras festividades relevantes en el año.</t>
  </si>
  <si>
    <t>Eventos y/o actividades coordinadas</t>
  </si>
  <si>
    <t>2 - Eventos, actividades y/o reuniones directivas coordinadas</t>
  </si>
  <si>
    <t>Coordinar la logística de las actividades, reuniones y eventos solicitados por los directivos de la institución.</t>
  </si>
  <si>
    <t>Eventos o reuniones coordinadas</t>
  </si>
  <si>
    <t>2.2 - División de Medios Digitales</t>
  </si>
  <si>
    <t>1 - Contenidos educativos sobre el SNCCP publicados</t>
  </si>
  <si>
    <t>Desarrollar contenidos educativos relacionados al funcionamiento del Sistema Nacional de Compras y Contrataciones Públicas (SNCCP) y los servicios de la DGCP, a fin de mejorar los conocimientos y capacidades técnicas de la comunidad digital al respecto.</t>
  </si>
  <si>
    <t>Contenidos publicados</t>
  </si>
  <si>
    <t>2 - Contenidos sobre días festivos publicados en las redes sociales</t>
  </si>
  <si>
    <t>Realizar videos, fotos y/o artes sobre días festivos que puedan aprovecharse para dar a conocer testimonios de proveedores y proveedoras, reafirmar el compromiso de la Dirección General de Contrataciones Públicas (DGCP) o apoyar una causa social o día de interés general y publicarlos en las redes sociales institucionales (instagram, facebook, twitter, youtube, linkedlin y tik tok).</t>
  </si>
  <si>
    <t>Contenidos sobre días festivos publicados</t>
  </si>
  <si>
    <t>3 - Secciones de página web institucional remozadas</t>
  </si>
  <si>
    <t>Remozar secciones "Mujer" e "Interés" del portal web institucional a fin de mantener informados a nuestros grupos de interés y lograr un mayor atractivo visual.</t>
  </si>
  <si>
    <t>Secciones remozadas</t>
  </si>
  <si>
    <t>4 - Solicitudes internas de publicaciones en medios digitales atendidas</t>
  </si>
  <si>
    <t>Atender los requerimientos de las diferentes áreas relacionados a las necesidades de publicación en redes sociales y medios digitales de la institución.</t>
  </si>
  <si>
    <t>Solicitudes atendidas</t>
  </si>
  <si>
    <t>2.3 - División de Prensa y Relaciones Públicas</t>
  </si>
  <si>
    <t>1 - Servicios de comunicaciones brindados a los usuarios internos</t>
  </si>
  <si>
    <t>Atender los requerimientos de los diferentes departamentos de la institución relacionados a coberturas fotográfica y audiovisual, comunicaciones internas, notas de prensa, corrección de estilos de documentos con destino externo, síntesis noticiosas,  diseño gráfico, maestría de ceremonia, correos masivos, entre otros a fin de mantener las comunicaciones del órgano rector de las Contrataciones Públicas coherentes, bajo una línea comunicacional homogénea y comprensible para los diferentes grupos de interés a los que se dirige.</t>
  </si>
  <si>
    <t>Servicios brindados a clientes internos</t>
  </si>
  <si>
    <t>2 - Colaboradores sensibilizados en temas de interés general vía la transmisión "Café y Galletas"</t>
  </si>
  <si>
    <t>Organizar charlas virtuales de "Café y galletas" para edificar a nuestros colaboradores con temas de interés que van desde salud, crianza, manejo del tiempo y planificación, coaching relacional, trabajo en equipo, manejo del estrés, salud financiera, balance de familia y trabajo, imagen personal, cómo hacer frente al duelo, y más.</t>
  </si>
  <si>
    <t>Colaboradores que participan de las charlas de Café y Galleras</t>
  </si>
  <si>
    <t>3 - Campañas comunicacionales internas lanzadas</t>
  </si>
  <si>
    <t>Realizar las campañas de comunicación internas como parte de las acciones estratégicas del Departamento de Comunicaciones con el objetivo de educar, orientar e informar a los colaboradores sobre diversos temas de interés general.</t>
  </si>
  <si>
    <t>Campañas lanzadas</t>
  </si>
  <si>
    <t>4 - Acciones de fortalecimiento de las relaciones públicas con el sector de las comunicaciones y prensa nacional.</t>
  </si>
  <si>
    <t>Gestionar las solicitudes de entrevistas y visitas requeridas por la prensa a la institución, así como enviar comunicaciones en fechas especiales y para reconocer el trabajo realizado sobre el ámbito de las contrataciones públicas.</t>
  </si>
  <si>
    <t>Asistencias brindadas a la prensa y distinciones</t>
  </si>
  <si>
    <t>5 - Periodistas y líderes de opinión sensibilizados sobre el SNCP</t>
  </si>
  <si>
    <t>Dar a conocer a los periodistas ligados a la fuente, las particularidades del marco legal que rige las contrataciones públicas a través de un programa formativo que les permita adquirir las destrezas y conocimientos sobre el sistema. Se espera realizar un curso especializado con una academia de prestigio.</t>
  </si>
  <si>
    <t>Periodistas sensibilizados</t>
  </si>
  <si>
    <t>6 - Resultados del SNCP difundidos a los grupos de interés</t>
  </si>
  <si>
    <t>Comunicar y/o difundir a través de notas de prensa, boletines y/o los canales institucionales de difusión los principales logros alcanzados por el órgano rector del Sistema Nacional de Compras y Contrataciones Públicas y las decisiones propias de su ámbito de competencia para mantener informados a los grupos de interés y, al mismo tiempo, influir en lograr una imagen institucional robusta.</t>
  </si>
  <si>
    <t>Difusiones o comunicaciones realizadas (notas de prensa, artículos del newsletter publicados y otros)</t>
  </si>
  <si>
    <t>3 - Departamento de Planificación y Desarrollo</t>
  </si>
  <si>
    <t>84.51%</t>
  </si>
  <si>
    <t>3.1 - División de Formulación, Monitoreo y Evaluación de Planes, Programas y Proyectos</t>
  </si>
  <si>
    <t>1 - Plan Operativo Anual 2024 formulado</t>
  </si>
  <si>
    <t>Coordinar el proceso de formulación de los planes operativos de las áreas de la Dirección General de Contrataciones Públicas para hacer realidad los objetivos planteados en el Plan Estratégico Institucional 2021-2024, en colaboración con cada unidad ejecutora de la institución, y presentar el plan operativo consolidado para el año fiscal 2024.</t>
  </si>
  <si>
    <t>Plan Anual Operativo 2024 formulado</t>
  </si>
  <si>
    <t>2 - Programación de adquisiciones 2024 formulada y remitida a la División de Compras</t>
  </si>
  <si>
    <t>Coordinar el proceso de planificación de las necesidades de bienes y servicios para realizar las operaciones planificadas de las unidades ejecutoras, asegurando la vinculación con los techos presupuestarios asignados por área ejecutora y  las metas operativas planteadas en el POA 2024.</t>
  </si>
  <si>
    <t>Documento de la Planificación de Adquisición de Insumos (bienes y servicios) remitida a Div. de Compras</t>
  </si>
  <si>
    <t>3 - Estructura Programática Física Financiera actualizada</t>
  </si>
  <si>
    <t>Elaborar el documento contentivo de la producción física terminal de la DGCP para asignarles los fondos financieros necesarios mediante el ejercicio presupuestario del 2024.</t>
  </si>
  <si>
    <t>Estructura Programática Física Financiera actualizada</t>
  </si>
  <si>
    <t>4 - Plan Operativo Anual 2023 monitoreado</t>
  </si>
  <si>
    <t>Monitorear de manera periódica mensual, trimestral, anual la planificación a fin de dar seguimiento a la implementación y los avances en la ejecución de las metas, así como recomendar acciones para asegurar el cumplimiento de los objetivos institucionales planteados, y elaborar el reporte de monitoreo de las metas operativas de manera trimestral.</t>
  </si>
  <si>
    <t>Reportes de Monitoreo elaborados y publicados</t>
  </si>
  <si>
    <t>5 - Memoria de Rendición de Cuentas 2023 elaborada</t>
  </si>
  <si>
    <t>Elaborar el documento que recopila los logros institucionales del año 2023 en correspondencia con las pautas indicadas por Ministerio de la Presidencia a los fines.</t>
  </si>
  <si>
    <t>Memoria Institucional 2023 elaborada</t>
  </si>
  <si>
    <t>6 - Informe Institucional Semestral 2023 elaborado</t>
  </si>
  <si>
    <t>Recopilar los avances en el logro de los objetivos insitucionales alcanzados al cierre del primer semestre del año de acuerdo a los lineamientos trazados por el Ministerio de la Presidencia.</t>
  </si>
  <si>
    <t>Informe Institutional Semestral 2023 elaborado</t>
  </si>
  <si>
    <t>7 - Ejecución Física Financiera 2023 monitoreada</t>
  </si>
  <si>
    <t>Dar seguimiento a la ejecución física financiera institucional presentando los logros y las causas de las desviaciones en la plataforma del SIGEF de acuerdo con las pautas indicadas por DIGEPRES, así como elaborar los reportes correspondientes para presentar en el portal de transparencia.</t>
  </si>
  <si>
    <t>Registro trimestral de la ejecución física financiera en SIGEF/Informes de ejecución física financiera remitidos a OAI</t>
  </si>
  <si>
    <t>8 - Resumen de gastos para la formulación del anteproyecto de presupuesto 2024 consolidado y remitido a la División Financiera</t>
  </si>
  <si>
    <t>Coordinar el ejercicio de proyección de gastos del 2024 para elaborar el anteproyecto de presupuesto basado en la planificación operativa y los datos del PACC y presentar el documento consolidado a la División Financiera de manera que puedan concluir la formulación presupuestaria de acuerdo con lo establecido por las normativas y lineamientos de la Dirección General de Presupuesto.</t>
  </si>
  <si>
    <t>Resumen de gastos generales 2024 elaborado y remitido a la División Financiera</t>
  </si>
  <si>
    <t>9 - Portafolio de proyectos gestionado y monitoreado</t>
  </si>
  <si>
    <t>Seguimiento periódico de los proyectos que forman parte del portafolio de proyectos del 2023, y realización de informes de proyectos, para motorizar que lo proyectos se ejecuten oportunamente y se mantenga la debida retroalimentación de los mismos.</t>
  </si>
  <si>
    <t>Informes de monitoreo del portafolio de proyectos</t>
  </si>
  <si>
    <t>10 - Formulación del portafolio del proyectos</t>
  </si>
  <si>
    <t>Identificación y planificación de los proyectos de la DGCP.</t>
  </si>
  <si>
    <t>Portafolio de proyectos elaborado y validado</t>
  </si>
  <si>
    <t>11 - Elaboración e implementación de metodología de proyectos en la DGCP</t>
  </si>
  <si>
    <t>Este proyecto consiste en la elaboración, aprobación e implementación de una metodología estandarizada para el manejo de los proyectos en la DGCP.</t>
  </si>
  <si>
    <t>% de avance del proyecto</t>
  </si>
  <si>
    <t>3.2 - División de Calidad en la Gestión</t>
  </si>
  <si>
    <t>3.2.1-Sección de Experiencia del Usuario del SNCCP</t>
  </si>
  <si>
    <t>97.43%</t>
  </si>
  <si>
    <t>1 - Servicios de Asistencia al Usuario evaluados</t>
  </si>
  <si>
    <t>Monitorear y evaluar el servicio brindado por los oficiales y analistas de atención al usuario a fin de estandarizar los servicios ofrecidos a nuestros usuarios externos en los canales (telefónicos, presencial, chat y correo) para que cumplan estándares de calidad establecidos.</t>
  </si>
  <si>
    <t>Servicios brindados a los usuarios que son evaluados en los estándares de calidad</t>
  </si>
  <si>
    <t>2 - Servicios de Gestión de Proveedores evaluados</t>
  </si>
  <si>
    <t>Monitorear y evaluar los servicios de gestión de proveedores brindados por los analistas a nuestros usuarios externos en los canales (presencial y en línea), a fin de garantizar la implementación de los lineamientos e indicadores de calidad establecidos.</t>
  </si>
  <si>
    <t>3.2.2-División de Calidad en la Gestión</t>
  </si>
  <si>
    <t>1 - Nivel de satisfacción del ciudadano/cliente medido bajo la metodología Servqual</t>
  </si>
  <si>
    <t>Monitorear y evaluar el nivel de satisfacción de servicio de los ciudadanos mediante una encuesta de satisfacción aplicando la metodología Servqual, provista por el MAP.</t>
  </si>
  <si>
    <t>Medición de la satisfacción realizada</t>
  </si>
  <si>
    <t>2 - Cumplimiento de la "Carta Compromiso al Ciudadano" evaluado</t>
  </si>
  <si>
    <t>Monitorear trimestralmente el nivel de cumplimiento de los servicios comprometidos en la "Carta Compromiso al Ciudadano" y anualmente presentar los resultados globales de las mediciones internas al Ministerio de Administración Pública.</t>
  </si>
  <si>
    <t>Evaluación reportada</t>
  </si>
  <si>
    <t>3 - Postulación al Premio Nacional de la Calidad para el Sector Público</t>
  </si>
  <si>
    <t>Postular al Premio Nacional de la Calidad para el Sector Público para presentar nuestro compromiso con la metodología del Marco Común de Evaluación y las buenas prácticas en la gestión pública.</t>
  </si>
  <si>
    <t>Postulación realizada y evaluada</t>
  </si>
  <si>
    <t>4 - Metodología de documentación de procesos establecida</t>
  </si>
  <si>
    <t>Robustecer, en conjunto con la División de Desarrollo Organizacional, el Sistema de Gestión de Calidad respecto a la estandarización de la metodología para la documentación de procesos internos.</t>
  </si>
  <si>
    <t>"Metodología de documentación" diseñada y documentada</t>
  </si>
  <si>
    <t>5 - Autodiagnóstico CAF realizado y presentado al MAP</t>
  </si>
  <si>
    <t>Autoevaluación del cumplimiento de la metodología del Marco Común de Evaluación (CAF) en la gestión institucional y presentación de la Guía de Autodiagnóstico al Ministerio de Administración Pública.</t>
  </si>
  <si>
    <t>Autodiagnóstico completado y entregado</t>
  </si>
  <si>
    <t>6 - Procedimientos y políticas institucionales elaborados y/o actualizados</t>
  </si>
  <si>
    <t>Elaborar y/o actualizar los procedimientos, políticas, formularios, guías, etc institucionales para mantener actualizada la documentación institucional y facilitar la entrega de los servicios a los usuarios internos y externos.</t>
  </si>
  <si>
    <t>Procedimientos y politicas levantados y documentados</t>
  </si>
  <si>
    <t>3.3 - División de Cooperación Internacional</t>
  </si>
  <si>
    <t>1 - Alianzas de Cooperación Internacional identificadas.</t>
  </si>
  <si>
    <t>Identificar alianzas estratégicas con organismos de  Cooperación nacional o internacional, público o privada, para explorar oportunidades de cooperación en todas sus modalidades hasta acordar una o varia posibles iniciativas.</t>
  </si>
  <si>
    <t>Alianzas identificadas</t>
  </si>
  <si>
    <t>2 - Acuerdos y convenios de cooperación internacional negociados y/o firmados</t>
  </si>
  <si>
    <t>Realizar el análisis, ajuste y negociación de los acuerdos y convenios de cooperación internacional.</t>
  </si>
  <si>
    <t>Acuerdos y/o Convenios firmados</t>
  </si>
  <si>
    <t>3 - Asistencias técnicas brindadas en formulación de los programas, proyectos o acciones cooperación</t>
  </si>
  <si>
    <t>Asistir a las diferentes áreas de la institución en la formulación de los programas, proyectos o acciones de cooperación.</t>
  </si>
  <si>
    <t>Términos de Referencia, Fichas Técnicas o Formulario de Requirimientos de las acciones completados</t>
  </si>
  <si>
    <t>4 - Proyectos de cooperación internacional auditados y/o con rendición de cuentas</t>
  </si>
  <si>
    <t>Evaluar y rendir cuentas de recursos técnicos, financieros y/o en especie de cooperación, dando cumplimiento a  los lineamientos de los organimos coperantes, además de cumplir con las políticas, normas y regulaciones de todas las autoridades involucradas.</t>
  </si>
  <si>
    <t>Auditorías y/o Rendición de Cuentas de proyectos realizadas</t>
  </si>
  <si>
    <t>3.4 - División de Desarrollo y Fortalecimiento Institucional</t>
  </si>
  <si>
    <t>1 - Plan de Acción del Programa de Responsabilidad Social Institucional implementado</t>
  </si>
  <si>
    <t>Coordinar la ejecución de las actividades programadas en el plan de accion de responsabilidad social de la Dirección General de Contrataciones Públicas usando de referencia la Guía de IndicaRSE pyme</t>
  </si>
  <si>
    <t>Plan de acción implementado</t>
  </si>
  <si>
    <t>2 - Manual de Organización y Funciones actualizado.</t>
  </si>
  <si>
    <t>Revisar y actualizar el Manual de Organización y Funciones, de acuerdo con la naturaleza de cada área, después de haber revisado y aprobado la estructura organizacional.</t>
  </si>
  <si>
    <t>Manual de Organización y Funciones actualizado</t>
  </si>
  <si>
    <t>3 - Procesos institucionales identificados y diagramados</t>
  </si>
  <si>
    <t>Levantar e identificar el mapa de procesos incluyendo todos los procesos institucionales, así como realizar las fichas y el diagrama de flujo de estos con el propósito de tener un registro documental actualizado que permita eficientizar la gestión departamental y fortalecer el correcto flujo de procesos.</t>
  </si>
  <si>
    <t>Un mapa de procesos institucional con todos los procesos identificados y diagramados</t>
  </si>
  <si>
    <t>4 - Capacitaciones de liderazgo efectivo y orientación al servicio para fortalecer la comunicación, el compromiso y el trabajo en equipo entre las diferentes áreas de la institución.</t>
  </si>
  <si>
    <t>Jornadas de capacitación de liderazgo efectivo para fortalecer la comunicación, el compromiso y el trabajo en equipo entre las diferentes áreas de la institución con fines de mejorar eficiencia y respuesta a nuestros usuarios externos e internos.</t>
  </si>
  <si>
    <t>Cantidad de Jornadas</t>
  </si>
  <si>
    <t>5 - Organización del entorno laboral auditada bajo la Metodología 5S</t>
  </si>
  <si>
    <t>Realizar las auditorías internas en la metodología de 5S, sobre la organización del entorno de trabajo, en la Dirección General de Contrataciones Públicas.</t>
  </si>
  <si>
    <t>Auditorías de 5S realizadas</t>
  </si>
  <si>
    <t>3.5 - División de Equidad de Género</t>
  </si>
  <si>
    <t>1 - Diagnósticos de género realizados y/o actualizados</t>
  </si>
  <si>
    <t>Elaborar o actualizar los diagnósticos de género, con la finalidad de contar con información sistematizada que apoye el desarrollo de las acciones para la toma de decisiones y atención a problemáticas en la materia de género</t>
  </si>
  <si>
    <t>Diagnósticos de género</t>
  </si>
  <si>
    <t>2 - Acciones para promover e impulsar la transversalización de la perspectiva de género en la DGCP</t>
  </si>
  <si>
    <t>Realizar diversas acciones y actividades para promover e impulsar la transversalización de la perspectiva de género en la DGCP</t>
  </si>
  <si>
    <t>Acciones</t>
  </si>
  <si>
    <t>3 - Promoción de ambiente laboral libre de violencia y discriminación</t>
  </si>
  <si>
    <t>General y promover un  ambiente laboral libre de violencia y estereotipos de género, en busca de promover un ambiente seguro.</t>
  </si>
  <si>
    <t>Iniciativas de promoción de equidad desarrolladas</t>
  </si>
  <si>
    <t>4 - Departamento de Recursos Humanos</t>
  </si>
  <si>
    <t>85.71%</t>
  </si>
  <si>
    <t>71.83%</t>
  </si>
  <si>
    <t>4.1 - División de Registro, Control y Nómina</t>
  </si>
  <si>
    <t>1 - Operaciones de control de RRHH y gestión de nómina realizadas</t>
  </si>
  <si>
    <t>Realizar las operaciones relacionadas al mantenimiento del control de los recursos humanos y la gestión de las nóminas institucionales, tales como: control de ausentismo (tardanzas, permisos, licencias), gestión mensual de nóminas ordinarias y adicionales, tramites de movimientos de personal con el MAP, etc.</t>
  </si>
  <si>
    <t>Operaciones de control de RRHH y de gestión de nóminas realizadas</t>
  </si>
  <si>
    <t>2 - Personas asistidas en los trámites de registro y control de la gestión humana</t>
  </si>
  <si>
    <t>Asistir al personal de la Dirección General de Contrataciones Públicas en temas de registro, control humano, tales como emisión de certificaciones laborales, certificaciones de retención de impuestos, formalización de vacaciones, etc.</t>
  </si>
  <si>
    <t>Personas asistidas</t>
  </si>
  <si>
    <t>4.2 - División de Evaluación del Desempeño y Capacitación</t>
  </si>
  <si>
    <t>1 - Personal idóneo contratado de acuerdo con los perfiles</t>
  </si>
  <si>
    <t>Contratar al personal idóneo para poder dar respuesta a los requerimientos y logros de los objetivos organizacionales.</t>
  </si>
  <si>
    <t>Personas contratadas</t>
  </si>
  <si>
    <t>2 - Personas capacitadas en habilidades técnicas y blandas</t>
  </si>
  <si>
    <t>Desarrollar las capacidades técnicas y habilidades blandas del personal de la institución a fin de estos puedan cumplir con los objetivos organizacionales.</t>
  </si>
  <si>
    <t>Personas de la DGCP</t>
  </si>
  <si>
    <t>3 - Personas con desempeño evaluado de acuerdo con las normativas establecidas</t>
  </si>
  <si>
    <t>Gestionar el proceso de formulación de los acuerdos de desempeño del personal, así como su evaluación anual, de acuerdo con lo establecido por las normas que regulan este proceso y las políticas institucionales.</t>
  </si>
  <si>
    <t>Personal evaluado</t>
  </si>
  <si>
    <t>4.3 - División de Organización del Trabajo y Compensación</t>
  </si>
  <si>
    <t>1 - Actividades de organización del trabajo y retención del talento ejecutadas</t>
  </si>
  <si>
    <t>Realizar actividades operativas de RRHH tales como beneficios institucionales, compensaciones, actividades de motivación, acordes a la estrategia de retención institucional.</t>
  </si>
  <si>
    <t>Actividades ejecutadas</t>
  </si>
  <si>
    <t>2 - Estructura organizacional implementada - Fase 1</t>
  </si>
  <si>
    <t>Implementar la estructura organizacional aprobada en febrero 2023.</t>
  </si>
  <si>
    <t>Estructura organizacional implementada</t>
  </si>
  <si>
    <t>5 - Departamento Jurídico</t>
  </si>
  <si>
    <t>30.00%</t>
  </si>
  <si>
    <t>5.1 - Departamento Jurídico</t>
  </si>
  <si>
    <t>1 - Asistencias juridico-legales brindadas</t>
  </si>
  <si>
    <t>Brindar asesoría a  todas las áreas que requieran consultas técnico-legales para asegurar  la actuación en el marco de la normativa correspondiente. Estas asistencias consisten en elaborar los contratos de personal, acuerdos confidencial, actas administrativas y notariales de los procesos internos y de compras publicas, a requerimiento del área de Recursos Humanos, Unidad Operativa de Compras, entre otras.</t>
  </si>
  <si>
    <t>Asistencias brindadas</t>
  </si>
  <si>
    <t>2 - Representación institucional ante los tribunales</t>
  </si>
  <si>
    <t>Representar a la institución en los casos judiciales que tenga ante los tribunales. Procesos judiciales y extrajudiciales</t>
  </si>
  <si>
    <t>Asistencia a tribunales u oficinas</t>
  </si>
  <si>
    <t>6 - Oficina de Libre Acceso a la Información</t>
  </si>
  <si>
    <t>71.55%</t>
  </si>
  <si>
    <t>6.1 - Oficina de Libre Acceso a la Información</t>
  </si>
  <si>
    <t>1 - Solicitudes ciudadanas de libre acceso a la información pública respondidas</t>
  </si>
  <si>
    <t>Dar respuesta a las solicitudes de información realizadas por los ciudadanos a esta Dirección General</t>
  </si>
  <si>
    <t>Informes emitidos por la DIGEIG</t>
  </si>
  <si>
    <t>2 - Portal de Transparencia actualizado y cumpliendo con las normativas que lo regulan</t>
  </si>
  <si>
    <t>Actualizar de manera mensual el Portal de Transparencia de manera mensual según lo establecido en la Resolución 002-2021 que crea el Portal Único de Transparencia.</t>
  </si>
  <si>
    <t>Calificación, de un total de 100 puntos, otorgada por la DIGEIG sobre Transparencia</t>
  </si>
  <si>
    <t>7 - Dirección de Control y Cumplimiento del SNCP</t>
  </si>
  <si>
    <t>89.81%</t>
  </si>
  <si>
    <t>34.21%</t>
  </si>
  <si>
    <t>7.1 - Departamento de Gestión de Riesgos y Cumplimiento del SNCCP</t>
  </si>
  <si>
    <t>7.1.1-División de Gestión de Cumplimiento</t>
  </si>
  <si>
    <t>1 - Procesos de gestión de proveedores certificados en la Norma ISO 37001 sobre Sistemas de Gestión Antisoborno</t>
  </si>
  <si>
    <t>Certificar el proceso de Gestión de Proveedores como proceso misional y los procesos de apoyo, (tales como RRHH, TIC, Administrativos, entre otros) en la Norma ISO 37001 sobre Sistemas de Gestión Antisoborno.</t>
  </si>
  <si>
    <t>Certificación</t>
  </si>
  <si>
    <t>2 - Seguimientos a la gestión eficiente de las contrataciones públicas en las UOCC del Programa de Cumplimiento Regulatorio realizados</t>
  </si>
  <si>
    <t>Dar seguimiento a cada etapa del ciclo de contratación pública para gestionar los riesgos identificados en las Unidades Operativas de Compras y Contrataciones que forman parte del Programa de Cumplimiento Regulatorio.</t>
  </si>
  <si>
    <t>Seguimientos realizados</t>
  </si>
  <si>
    <t>3 - Instituciones (UOCC) integradas al Programa de Cumplimiento Regulatorio en las Contrataciones Públicas (PCRCP)</t>
  </si>
  <si>
    <t>Integrar nuevas instituciones al Programa de Cumplimiento Regulatorio en las Contrataciones Públicas para eficientizar el proceso de contratación pública de esas instituciones.</t>
  </si>
  <si>
    <t>Nuevas instituciones incorporadas</t>
  </si>
  <si>
    <t>4 - Instrumentos de gestión del cumplimiento normativo elaborados y divulgados</t>
  </si>
  <si>
    <t>Elaborar y difundir instrumentos sobre gestión del cumplimiento:
- Compromisos éticos
- Compromisos con terceros (servidores públicos y proveedores)
- Códigos éticos y de buenas prácticas
- Normalización de procesos
- Entre otros</t>
  </si>
  <si>
    <t>Instrumentos elaborados y divulgados</t>
  </si>
  <si>
    <t>7.1.2-División de Gestión de Riesgo</t>
  </si>
  <si>
    <t>1 - Acciones de gestión de riesgos y cumplimiento para la integridad del RPE realizadas</t>
  </si>
  <si>
    <t>Implementación de una metodología por factores de riesgos en el Registro de Proveedores del Estado (RPE).</t>
  </si>
  <si>
    <t>Integración del Enfoque Basado en Riesgos en el SNCCP</t>
  </si>
  <si>
    <t>2 - Instrumentos de cumplimiento normativo elaborados y divulgados</t>
  </si>
  <si>
    <t>Elaborar y difundir instrumentos sobre:
- Debida Diligencia
- Identificación de Beneficiario Final
- Identificación y Gestión de Riesgos
- Prevención de Delitos Precedentes
- Entre otros...</t>
  </si>
  <si>
    <t>Orientaciones sobre Gestión de Riesgos</t>
  </si>
  <si>
    <t>7.2 - Departamento de Análisis de Datos del SECP</t>
  </si>
  <si>
    <t>1 - Herramientas de Análisis de Datos del SNCP desarrolladas</t>
  </si>
  <si>
    <t>Desarrollar herramientas de análisis de datos del Sistema Nacional de Compras y Contrataciones Públicas para facilitar a los usuarios informaciones oportunas sobre las compras y contrataciones del Estado.</t>
  </si>
  <si>
    <t>Herramientas</t>
  </si>
  <si>
    <t>2 - Certificaciones de contratos, ofertas e investigaciones emitidas</t>
  </si>
  <si>
    <t>Emitir certificaciones relacionadas a los procesos de contratos, ofertas, investigaciones, etc., para atender los requerimientos de consulta e investigación de los diversos departamentos de la Dirección General de Contrataciones Públicas, así como a las solicitudes de información recibidas vía la Oficina de Acceso a la Información, la PEPCA, entre otras instancias.</t>
  </si>
  <si>
    <t>Certificaciones emitidas</t>
  </si>
  <si>
    <t>3 - Reportes de análisis de datos elaborados y entregados a los solicitantes</t>
  </si>
  <si>
    <t>Extraer y analizar los datos del Sistema Nacional de Compras y Contrataciones Públicas para dar respuesta a los requerimientos de las diversas áreas de la Dirección General de Compras y Contrataciones Públicas.</t>
  </si>
  <si>
    <t>Reportes elaborados y entregados a los usuarios</t>
  </si>
  <si>
    <t>4 - Informe estadístico e investigación del Sistema Nacional de Compras y Contrataciones Públicas elaborado y publicado</t>
  </si>
  <si>
    <t>Elaboración de informe estadístico y de investigación de tema de interés para el conocimiento de resultados obtenidos, oportunidades de mejora y comportamiento de las diferentes áreas del Sistema Nacional de Compras y Contrataciones Públicas.</t>
  </si>
  <si>
    <t>Informe elaborado y publicado</t>
  </si>
  <si>
    <t>5 - Boletines estadísticos "Contrataciones en Cifras" elaborados y publicados</t>
  </si>
  <si>
    <t>Boletines estadísticos emitidos y publicados</t>
  </si>
  <si>
    <t>7.3 - Departamento de Monitoreo del SECP</t>
  </si>
  <si>
    <t>1 - Procesos de compras gestionados vía el SECP monitoreados y con seguimiento para la aplicación de correcciones</t>
  </si>
  <si>
    <t>Monitorear los procesos de compras gestionados en el portal transaccional para garantizar el cumplimiento de la Ley No. 340 -06 y sus modificaciones, a través del sistema, así como dar seguimiento para solventar las debilidades encontradas en los monitoreos, si aplica.</t>
  </si>
  <si>
    <t>Monitoreos y seguimientos realizados</t>
  </si>
  <si>
    <t>2 - Asistencias técnicas brindadas a las Unidades de Compra sobre el Monitoreo de Procesos y SISCOMPRAS</t>
  </si>
  <si>
    <t>Asistir técnicamente a las unidades de compras de las instituciones del estado en los temas relativos al Monitoreo de los Procesos de Compras que se realizan desde el órgano rector o sobre la medición del indicador de SISCOMPRAS.</t>
  </si>
  <si>
    <t>Asistencias técnicas brindadas</t>
  </si>
  <si>
    <t>3 - Puntuación del SISCOMPRAS generada, analizada y validada</t>
  </si>
  <si>
    <t>Analizar las unidades de compra en materia del cumplimiento de la normativa en la gestión de sus procesos de compra, generar las puntuaciones correspondeitnes en base a la metodología del siscompras, emitir las calificaciones y publicarlas</t>
  </si>
  <si>
    <t>Informe Estadistico</t>
  </si>
  <si>
    <t>4 - Unidades de compras medidas con nuevos indicadores del SISCOMPRAS</t>
  </si>
  <si>
    <t>Capacitar a las unidades de compras en la medición de los nuevos indicadores de siscompras, dar seguimiento cercano al cumplimiento de los mismos e iniciar las mediciones con los nuevos parámetros en dichas unidades.</t>
  </si>
  <si>
    <t>Unidades de compras con indicadores implementados</t>
  </si>
  <si>
    <t>7.4 - Programa de Ética-PROÉTICA</t>
  </si>
  <si>
    <t>1 - Estructura administrativa y operativa del Programa ProEtica implementada</t>
  </si>
  <si>
    <t>Se cuenta con el personal, los recursos económicos y administrativos para la ejecución del programa.</t>
  </si>
  <si>
    <t>Estructura administrativa del Programa implementada</t>
  </si>
  <si>
    <t>2 - Encuentros para fomentar una cultura de valores éticos ciudadanos en la población juvenil realizados</t>
  </si>
  <si>
    <t>Fomentar una cultura de valores éticos ciudadanos en la población juvenil realizando encuentros con los jóvenes.</t>
  </si>
  <si>
    <t>Encuentros realizados de sesibilización de jóvenes</t>
  </si>
  <si>
    <t>3 - Encuentros de formación ética con ASFL y organizaciones e instituciones sociales realizados</t>
  </si>
  <si>
    <t>Fortalecer el programa de formación ética con  ASFL y organizaciones e instituciones sociales.</t>
  </si>
  <si>
    <t>Encuentros con organizaciones sociales realizados</t>
  </si>
  <si>
    <t>4 - Encuentros de formación ética para proveedores del Estado y empresas privadas realizados</t>
  </si>
  <si>
    <t>Se ha fortalecido el programa de formación ética con las empresas privadas, realizando encuentros para compartir los valores y la ética en el ejercicio del trabajo colaborativo con el Estado y su quehacer empresarial.</t>
  </si>
  <si>
    <t>Encuentros con proveedores o empresas privadas realizados</t>
  </si>
  <si>
    <t>5 - Encuentros de formación ética para instituciones públicas realizados</t>
  </si>
  <si>
    <t>Se han realizado asesorias especializadas y servicios docentes enfocadas en el sector público para la divulgación de los valores éticos.</t>
  </si>
  <si>
    <t>Encuentros dirigidos al sector público realizados</t>
  </si>
  <si>
    <t>6 - Ejercicio de la ética en RD a partir de experiencias internacionales analizado</t>
  </si>
  <si>
    <t>Se ha analizado el ejercicio de la ética en RD a partir de experiencias internacionales.</t>
  </si>
  <si>
    <t>Análisis realizado</t>
  </si>
  <si>
    <t>7 - Estrategias y materiales pedagógicos para la implementación del Programa de Formación Etica desarrollados</t>
  </si>
  <si>
    <t>Se cuenta con materiales y estrategías pedagógicas para la implementación de las ofertas del programa de Formación Ética.</t>
  </si>
  <si>
    <t>Estrategias y/o materiales desarrollados</t>
  </si>
  <si>
    <t>8 - Comunidad virtual que fomenta y promueva valores éticos en funcionamiento</t>
  </si>
  <si>
    <t>Se constituye una comunidad virtual  motivada  que fomenta y  promueva  la ética</t>
  </si>
  <si>
    <t>Comunidad virtual constituida</t>
  </si>
  <si>
    <t>8 - Dirección de Fomento y Desarrollo del Mercado Público</t>
  </si>
  <si>
    <t>86.79%</t>
  </si>
  <si>
    <t>5.37%</t>
  </si>
  <si>
    <t>8.1 - Departamento de Compras Inclusivas y Sostenibles</t>
  </si>
  <si>
    <t>1 - Cooperativas de productores familiares incoporados al SNCP</t>
  </si>
  <si>
    <t>Elaborar e implementar un plan para la  inclusión de pequeños agricultores familiares y cooperativas de productores familiares a las compras públicas, el cual comprende elaboración de propuesta de politicas, acciones y herramientas para este sector.</t>
  </si>
  <si>
    <t>Cooperativas incoporadas</t>
  </si>
  <si>
    <t>2 - Política de compras verdes socializada</t>
  </si>
  <si>
    <t>Realizar la campaña de socialización, divulgación y capacitación sobre Compras Verdes a unidades de compras y otros actores de interés para el SNCCP</t>
  </si>
  <si>
    <t>Acciones de socializacion realizadas</t>
  </si>
  <si>
    <t>3 - Diagnóstico de Compras Inclusivas y Sostenibles para personas con discapacidad socializado</t>
  </si>
  <si>
    <t>Socializar con los actores del SNCP y otros organos vinculados a las persona con discapacidad el Diagnostico y las recomendaciones realizadas por la consultoria del Banco Interamericano de Desarrollo para el pais, realizado en 2022 con el objeto de determinar acciones para su implementacion.</t>
  </si>
  <si>
    <t>Acciones de socializacion del diagnostico</t>
  </si>
  <si>
    <t>4 - Herramienta de Autoevaluacion de Proveedores (HAPS) implementada</t>
  </si>
  <si>
    <t>Implementar la herramienta de Autoevaluacion de Proveedores (HAPS), que mide la responsabilidad social empresarial de los proveedores conforme estandares internacionales, en el Portal Web de Compras Verdes para sensibilizar y reforzar la produccion mas limpia en los proveedores del Estado.</t>
  </si>
  <si>
    <t>Herramienta implementada</t>
  </si>
  <si>
    <t>8.2 - Departamento de Desarrollo Territorial</t>
  </si>
  <si>
    <t>1 - Capacitaciones a proveedores de los Gobiernos Locales vinculados al SNCP coordinadas</t>
  </si>
  <si>
    <t>Coordinar las capacitaciones que se requieren para los potenciales proveedores de los gobiernos locales con miras a incrementar la participación de estos en los procesos de compras que lancen los Gobiernos Locales y fomentar la transparencia en la ejecución de los fondos públicos. Hacer jornadas de capacitación en como ser proveedor del estado y como vender al estado a los empresarios locales.</t>
  </si>
  <si>
    <t>Actividades de capacitación coordinada por Gobierno Local</t>
  </si>
  <si>
    <t>2 - Plan de acción Compras Territorios 2023 formalizado</t>
  </si>
  <si>
    <t>Formular el plan de abordaje a los territorios para el 2023 y coordinar con las áreas institucionales que apoyan el proceso y los aliados.</t>
  </si>
  <si>
    <t>Plan formalizado</t>
  </si>
  <si>
    <t>3 - Avances del indicador 4.0 de Gestión de las Compras Públicas en el SISMAP MUNICIPAL monitoreado</t>
  </si>
  <si>
    <t>Administrar el IBOG. 4 sobre “Gestión de las Compras y Contrataciones” en el SISMAP Municipal, realizar informe trimestral sobre la medición de los avances de los gobiernos locales en el indicador de compras en el SISMAP Municipal. Medir la gestión de las compras y contrataciones de los gobiernos locales según los criterios de medición establecidos en la normativa de la Ley 340-06</t>
  </si>
  <si>
    <t>Informes de Monitoreo elaborados</t>
  </si>
  <si>
    <t>4 - Personas de las organizaciones de la sociedad civil capacitadas en mecanismos de veeduría ciudadana</t>
  </si>
  <si>
    <t>Capacitar a las organizaciones y actores civiles sobre mecanismos de veedurías ciudadanas. Brindar asistencias a las solicitudes que realicen las organizaciones y actores civiles a la dirección general en materia de compras.</t>
  </si>
  <si>
    <t>Personas capacitadas</t>
  </si>
  <si>
    <t>5 - Gobiernos locales y hospitales analizados, identificados y acompañados para su incorporación en el SNCCP</t>
  </si>
  <si>
    <t>Levantar información, analizar e identificar los Gobiernos Locales y Hospitales que serán abordados para lograr su incorporación al SNCCP, así como coordinar los Talleres de capacitación a estas unidades de compra en la normativa del SNCCP, buenas prácticas de compras sostenibles, elaboración de plan anual de compras, pliego de condiciones portal transaccional y Sismap Municipal.</t>
  </si>
  <si>
    <t>Gobiernos locales y hospitales identificados</t>
  </si>
  <si>
    <t>6 - Seguimiento a la incorporación al SNCCP de Gobiernos Locales identificados</t>
  </si>
  <si>
    <t>Monitorear la incorporación de las unidades de compras de los Gobiernos Locales que ya han sido abordados en materia de normativa de la ley 340-06, PACC y SIsmap en los Territorio, dando seguimiento al Dpto. de Habilitación del SECP.</t>
  </si>
  <si>
    <t>Monitoreos a las incorporaciones realizados</t>
  </si>
  <si>
    <t>8.3 - Desarrollo de Sectores Productivos</t>
  </si>
  <si>
    <t>1 - Provincias del país con Modelo Compras Públicas implementado</t>
  </si>
  <si>
    <t>Promover el acceso y participación en el mercado de los sectores productivos, priorizando a las MIPYME para desconcentrar las compras públicas y dinamizar las economías locales.</t>
  </si>
  <si>
    <t>Provincias con modelo de compras implementado</t>
  </si>
  <si>
    <t>2 - Registro Sanitario integrado al Sistema Electrónico Contrataciones Públicas (SECP)</t>
  </si>
  <si>
    <t>Gestionar la vinculación del Registro Sanitario al Sistema Electrónico Contrataciones Públicas (SECP) a fines de garantizar que las adquisiciones de productos realizadas por el Estado cuenten con la calidad y control sanitario establecidas por el órgano regulador correspondiente.</t>
  </si>
  <si>
    <t>Integración del registro sanitario al (SENCCP)</t>
  </si>
  <si>
    <t>3 - Estrategias para aumentar la presencia de las mipymes certificadas en el RPE y su participación en el SNCCP formuladas</t>
  </si>
  <si>
    <t>Identificar y formular estrategias para aumentar la presencia de las micro, pequeñas y medianas empresas (MIPYMES) certificadas en la base de datos del Registro de Proveedores del Estado (RPE) y su participación en el Sistema Nacional de Compras y Contrataciones Públicas (SNCCP)</t>
  </si>
  <si>
    <t>Estrategias de vinculación con diferentes sectores productivos identificadas</t>
  </si>
  <si>
    <t>4 - Estrategias para fomentar la participación de la mujer en mercado público desarrolladas</t>
  </si>
  <si>
    <t>Mesa de trabajo de seguimiento conformada por las principales asociaciones de mujeres empresarias y la DGCP, en la que se desarrollan planes de trabajo para fomentar la participación de la mujer en el mercado público y se harán rendición de cuentas sobre acciones dirigidas a este sector por la DGCP.</t>
  </si>
  <si>
    <t>Estrategias desarrolladas y/o rendiciones de cuentas presentadas</t>
  </si>
  <si>
    <t>9 - Dirección de Investigaciones y Reclamos del SNCP</t>
  </si>
  <si>
    <t>54.42%</t>
  </si>
  <si>
    <t>7.85%</t>
  </si>
  <si>
    <t>9.1 - Departamento de Análisis e Investigaciones</t>
  </si>
  <si>
    <t>1 - Resoluciones emitidas sobre las solicitudes de investigaciones y análisis</t>
  </si>
  <si>
    <t>Emitir resoluciones sobre solución jurídica de las solicitudes de investigación, investigaciones de oficio y análisis de otros temas, recibidas en el año en curso y de años anteriores, en el marco del SNCCP</t>
  </si>
  <si>
    <t>Resolución firmada</t>
  </si>
  <si>
    <t>2 - Comunicaciones emitidas sobre las solicitudes de investigaciones y análisis</t>
  </si>
  <si>
    <t>Emitir comunicaciones sobre solución jurídica de las solicitudes de investigación, investigaciones de oficio y análisis de otros temas, recibidas en el año en curso y de años anteriores, en el marco del SNCCP</t>
  </si>
  <si>
    <t>Comunicación firmada</t>
  </si>
  <si>
    <t>3 - Actores del SNCP asistidos en análisis e investigaciones técnico-legales</t>
  </si>
  <si>
    <t>Asistir a reuniones técnicas, emitir opiniones de carácter legal y jurídico y presentación de informes</t>
  </si>
  <si>
    <t>Numero de asistencias, informes y opiniones jurídicas realizadas</t>
  </si>
  <si>
    <t>4 - Seguimiento a dictámenes emitidos sobre solución jurídica de las reclamaciones, impugnaciones, controversias e investigaciones.</t>
  </si>
  <si>
    <t>Monitorear el cumplimiento de las deciones del Órgano Rector por parte de los actores SNCCP, en especial aquellas disposiciones relativas a la aplicación de sanciones, capacitaciones, publicación de documentos relativos a los procedimientos.</t>
  </si>
  <si>
    <t>Acciones de seguimiento recibidas o ejecutadas</t>
  </si>
  <si>
    <t>5 - Usuarios internos asistidos en análisis e investigaciones técnico-legales</t>
  </si>
  <si>
    <t>Asistir a reuniones técnicas, revisión jurídica de políticas, guías, manuales, comunicaciones, informes, opiniones de otras áreas internas.</t>
  </si>
  <si>
    <t>Numero de servicios técnicos legales realizados</t>
  </si>
  <si>
    <t>9.2 - Departamento de Inteligencia y Casos Especiales</t>
  </si>
  <si>
    <t>1 - Asistencias técnicas brindadas sobre inteligencia y casos especiales</t>
  </si>
  <si>
    <t>Asistir a reuniones técnicas, emitir opiniones de carácter legal y jurídico y garantizar la canalizacion de respuestas a solicitudes de organismos involucrados con el trabajo del area.</t>
  </si>
  <si>
    <t>2 - Informes de inteligencia y casos especiales elaborados</t>
  </si>
  <si>
    <t>Presentar informes que respondan a requerimientos especiales recibidos en el año en curso y de años anteriores para su remision a los organismos correspondientes.</t>
  </si>
  <si>
    <t>Informes presentados</t>
  </si>
  <si>
    <t>9.3 - Departamento de Reclamos, Impugnaciones y Controversias</t>
  </si>
  <si>
    <t>1 - Resoluciones emitidas sobre solución jurídica de las  reclamaciones</t>
  </si>
  <si>
    <t>Emitir resoluciones para dar respuesta a las reclamaciones de los actores del SNCCP, sobre solución jurídica a los recursos jerárquicos contra procedimiento de contratación, las solicitudes de las instituciones para sancionar a proveedores, u otras solicitudes de carácter cautelar y reconsideración ante la DGCP, recibidos en el año en curso y de años anteriores.</t>
  </si>
  <si>
    <t>2 - Comunicaciones emitidas sobre solución jurídica de las  reclamaciones.</t>
  </si>
  <si>
    <t>Emitir comunicaciones para dar respuesta a las reclamaciones de los actores del SNCCP, sobre solución jurídica a los recursos jerárquicos contra procedimiento de contratación, las solicitudes de las instituciones para sancionar a proveedores, u otras solicitudes de carácter cautelar y reconsideración ante la DGCP, recibidos en el año en curso y de años anteriores.</t>
  </si>
  <si>
    <t>3 - Actores del SNCP asistidos sobre reclamos, impugnaciones y controversias</t>
  </si>
  <si>
    <t>Actores del SNCP asistidos</t>
  </si>
  <si>
    <t>4 - Usuarios internos asistidos sobre reclamos, impugnaciones y controversias del SNCP</t>
  </si>
  <si>
    <t>Asistir a reuniones técnicas, revisión jurídica de políticas, guías, manuales, comunicaciones, informes, opiniones de otras aéreas internas</t>
  </si>
  <si>
    <t>Usuarios internos asistidos</t>
  </si>
  <si>
    <t>10 - Dirección de Políticas, Normas y Procedimientos</t>
  </si>
  <si>
    <t>82.41%</t>
  </si>
  <si>
    <t>49.07%</t>
  </si>
  <si>
    <t>10.1 - Departamento de Normas y Procedimientos</t>
  </si>
  <si>
    <t>1 - Opiniones legales del Sistema Nacional de Contrataciones Públicas emitidas</t>
  </si>
  <si>
    <t>Solicitudes recibida de manera formal sobre aclaración o interpretación de las normas que rigen el Sistema Nacional de Compras y Contrataciones para dar respuesta a los  diferentes actores del Sistema.</t>
  </si>
  <si>
    <t>Opiniones legales</t>
  </si>
  <si>
    <t>2 - Propuestas de políticas, normas y  procedimientos que rigen el SNCCP elaboradas</t>
  </si>
  <si>
    <t>Políticas, normas y procedimiento emitidos para fortalecer el Sistema Nacional de Compras y Contrataciones Públicas</t>
  </si>
  <si>
    <t>Políticas, Normas y  Procedimientos emitidas</t>
  </si>
  <si>
    <t>3 - Manuales de procedimientos del SNCP y documentos estándar actualizados</t>
  </si>
  <si>
    <t>Documentos que ofrecen una visión integral de loas etapas comunes y obligatorias de los procedimientos, así como herramientas de consultas permanentes para organizar del SNCCP.</t>
  </si>
  <si>
    <t>Documentos Estandar/Manual de Procedimiento actualizados</t>
  </si>
  <si>
    <t>11 - Dirección de Servicios al Usuario del SNCP</t>
  </si>
  <si>
    <t>74.55%</t>
  </si>
  <si>
    <t>11.1 - Departamento de Asistencia al Usuario</t>
  </si>
  <si>
    <t>1 - Asistencias técnicas brindadas a los usuarios del SNCCP.</t>
  </si>
  <si>
    <t>Asistencia a los usuarios del SNCCP tanto proveedores como UC, en consultas, solicitudes y soluciones a incidencias tecnicas, mediante diferentes canales de atencion (Telefonico, correo, chat, presencial).</t>
  </si>
  <si>
    <t>2 - Sistema de Gestión de Relación con los Clientes (CRM) implementado en Asistencias al Usuario</t>
  </si>
  <si>
    <t>Implementar el sistema de Gestión de Relación con los Clientes (CRM) de Apstra en el Departamento de Asistencia al Usuario para desarrollar la unicanalidad de los servicios de atención al usuario, mejorando la calidad y el tiempo de respuesta a los clientes.</t>
  </si>
  <si>
    <t>Sistema CRM implementado en el área</t>
  </si>
  <si>
    <t>11.2 - Departamento de Capacitación del SNCCP</t>
  </si>
  <si>
    <t>1 - Servidores públicos y personal de la DGCP formados en las normativas del SNCP</t>
  </si>
  <si>
    <t>Capacitar a los servidores públicos en la normativa de contratación pública o que impacte al Sistema Nacional de Compras y Contrataciones Públicas (SNCCP), gestionando su participación en formaciones académicas impartidas por el Dpto. de Capacitación, así como por distintas instituciones académicas, a nivel nacional e internacional, según roles ejecutados en las instituciones.</t>
  </si>
  <si>
    <t>2 - Ciudadanos y proveedores del Estado formados en la normativa del SNCCP</t>
  </si>
  <si>
    <t>Capacitar a los ciudadanos y proveedores del Estado formados en la Ley Núm. 340-06 y sus modificaciones, normativa de contratación pública, así como en el uso del Sistema Electrónico de Contratación Pública – Portal Transaccional (SECP-PT)”</t>
  </si>
  <si>
    <t>3 - Nuevos cursos incorporados en el Campus Virtual</t>
  </si>
  <si>
    <t>Incorporar nuevos cursos en el Campos Virtual de la Dirección General de Contrataciones Públicas</t>
  </si>
  <si>
    <t>Cursos incorporados</t>
  </si>
  <si>
    <t>4 - Programas de profesionalización del SNCP implementados</t>
  </si>
  <si>
    <t>Implementar los nuevos programas de profesionalización para los funcionarios vinculados a la gestión integral de los procedimientos de contratación pública.</t>
  </si>
  <si>
    <t>Nuevos programas implementados</t>
  </si>
  <si>
    <t>5 - Servidores públicos y ciudadanía en general certificados vía el Campus Virtual del SNCP</t>
  </si>
  <si>
    <t>Certificar a ciudadanos o personas interesadas en formarciones de diversos aspectos del Sistema Nacional de Contrataciones Públicas vía el Campus Virtual de la Dirección General de Contrataciones Públicas.</t>
  </si>
  <si>
    <t>Personas certificadas</t>
  </si>
  <si>
    <t>6 - Seguimiento a la continuidad de los programas de profesionalización del SNCP</t>
  </si>
  <si>
    <t>Dar continuidad a la gestión de implementación de los programas vinculados a la normativa de contratación pública y/o que impacten al SNCP, incluyendo pero no limitandonos a las gestiones con las academias nacionales e internacionales de inicio de nuevas cohortes, validación del contenido a impartir, mejoras de los contenidos y seguimento a la calidad de la docencia, incorporación de ajustes a los temas impartidos conforme las actualizaciones de las buenas prácticas en materia de contratación pública, entre otros.</t>
  </si>
  <si>
    <t>Nuevas cohortes de programas implementadas</t>
  </si>
  <si>
    <t>11.3 - Departamento de Gestión y Habitación de las Unidades de Compras</t>
  </si>
  <si>
    <t>1 - Gobiernos locales incorporados al Sistema Electrónico de Contrataciones Públicas</t>
  </si>
  <si>
    <t>Incorporar instituciones descentralizadas territorialmente (Gobierno Local) al Sistema Electrónico de Contrataciones Públicas (SECP) para transparentar y gestionar sus procesos de compras a través de dicha plataforma desde la planificación al cierre del contrato.</t>
  </si>
  <si>
    <t>Gobierno Local</t>
  </si>
  <si>
    <t>2 - Instituciones incorporadas al Sistema Electrónico de Contrataciones Públicas</t>
  </si>
  <si>
    <t>Incorporar instituciones (no Gobierno Local) al Sistema Electrónico de Contrataciones Públicas (SECP) para transparentar y gestionar sus procesos de compras a través de dicha plataforma desde la planificación al cierre del contrato.</t>
  </si>
  <si>
    <t>Institución</t>
  </si>
  <si>
    <t>3 - Expansión integración automática del módulo SIGEF Gasto - SECP_PT</t>
  </si>
  <si>
    <t>Continuar con la incorporación de instituciones en el ámbito operativo, mediante el acompañamiento técnico y gestión de creación de usuarios presupuesto en la plataforma.</t>
  </si>
  <si>
    <t>4 - Asistencias técnicas brindadas en el uso del Sistema Electrónica de Contrataciones Públicas</t>
  </si>
  <si>
    <t>Brindar acompañamiento y asistencia a los usuarios del Sistema Electrónico de Contrataciones Públicas - Portal Transaccional para optimizar y mantener el uso de la herramienta y la gestión de procesos en la misma.</t>
  </si>
  <si>
    <t>Asistencia Técnica brindada</t>
  </si>
  <si>
    <t>11.4 - Departamento de Gestión de Proveedores</t>
  </si>
  <si>
    <t>1 - Usuarios vinculados al Portal Transaccional</t>
  </si>
  <si>
    <t>Es el procedimiento mediante la cual un (a) ciudadano (a) puede vincular su usuario a un proveedor (a) del estado (RPE) vía el portal transaccional.</t>
  </si>
  <si>
    <t>Solicitudes de vinculación de usuarios atendidas</t>
  </si>
  <si>
    <t>2 - Informaciones de proveedores certificadas</t>
  </si>
  <si>
    <t>Certificar las  informaciones de los proveedores inscritos en el Registro de Proveedores del Estado.</t>
  </si>
  <si>
    <t>Cantidad de Certificaciones Emitidas</t>
  </si>
  <si>
    <t>3 - Actualización de Proveedores en el Registro de Proveedores del Estado</t>
  </si>
  <si>
    <t>Solicitud que realiza un (a) proveedor (a) ya registrado para que sean actualizados sus datos , tanto en el Registro de Proveedores del Estado, como en su cuenta bancaria para recibir pagos del Gobierno Central o Municipal , con el interés de suplir bienes, obras y servicios a las instituciones gubernamentales, incluidas en el ámbito de aplicación de la Ley No. 340-06 y sus modificaciones.</t>
  </si>
  <si>
    <t>Cantidad de Solicitudes de Actualización Aprobadas.</t>
  </si>
  <si>
    <t>4 - Personas físicas y jurídicas inscritas en el Registro de Proveedores del Estado.</t>
  </si>
  <si>
    <t>Solicitud que realiza cualquier persona física o jurídica tanto para inscribirse en el registro de proveedores del Estado, como para registrar su cuenta bancaria para recibir pagos del Gobierno Central y Municipal con el interés de suplir bienes, obras y servicios a las instituciones gubernamentales, incluidas en el ámbito de aplicación de la Ley No. 340-06 y sus modificaciones y de acuerdo al compromiso ciudadano de tiempo de respuesta.</t>
  </si>
  <si>
    <t>Personas físicas y jurídicas inscritas</t>
  </si>
  <si>
    <t>12 - Dirección del Sistema Electrónico de Compras Públicas</t>
  </si>
  <si>
    <t>41.99%</t>
  </si>
  <si>
    <t>12.1 - Departamento de Seguridad Cibernética del SECP</t>
  </si>
  <si>
    <t>1 - Servicios de ciberseguridad renovados</t>
  </si>
  <si>
    <t>Renovar los servicios del área de Ciberseguridad para garantizar el funcionamiento óptimo de los sistemas. Renovacion de los servicios críticos bajo responsabilidad del depto de ciberseguridad.</t>
  </si>
  <si>
    <t>Servicios renovados</t>
  </si>
  <si>
    <t>2 - Servicios operativos de ciberseguridad brindados</t>
  </si>
  <si>
    <t>Ofrecer los servicios operativos propios del Departamento de Ciberseguridad para mantener la disponibilidad, confidencialidad e integridad de la informacion y sistemas institucionales.</t>
  </si>
  <si>
    <t>3 - Implementación del sistema de monitoreo de ciberseguridad para el control de amenazas</t>
  </si>
  <si>
    <t>Implementación del sistema de monitoreo de ciberseguridad para el control de amenazas y la respuesta a incidentes</t>
  </si>
  <si>
    <t>Informe de implementación / estado</t>
  </si>
  <si>
    <t>4 - Implementación Sistema de Protección de Estaciones Finales para mantener la integridad de los mismos</t>
  </si>
  <si>
    <t>Implementación Sistema de Protección de Estaciones Finales para mantener la integridad de los mismas estaciones o sistemas mencionados</t>
  </si>
  <si>
    <t>Informe de implementación /estado</t>
  </si>
  <si>
    <t>5 - Implementación del sistema de gestión de vulnerabilidades para asegurar la integridad de los servicios y aplicaciones institucionales</t>
  </si>
  <si>
    <t>Implementación del sistema de gestión de vulnerabilidades para asegurar la integridad de los servicios y aplicaciones institucionales y evitar riesgos en el sistema</t>
  </si>
  <si>
    <t>12.2 - Departamento de Calidad del SECP</t>
  </si>
  <si>
    <t>1 - Aseguramiento del Control de Calidad de Sistemas y Aplicaciones</t>
  </si>
  <si>
    <t>Asegurar la calidad de los sistemas y aplicaciones.</t>
  </si>
  <si>
    <t>Aplicaciones y sistemas evaluados</t>
  </si>
  <si>
    <t>2 - Metodología de Calidad del SECP mejorada</t>
  </si>
  <si>
    <t>Mejorar la calidad del SECP a través  de mejores procedimientos  y procesos.</t>
  </si>
  <si>
    <t>Cambios de la metodología implementados</t>
  </si>
  <si>
    <t>12.3 - Departamento de Funcionalidad del SECP</t>
  </si>
  <si>
    <t>1 - Habilitación y mantenimiento lógico y operacional del SECP</t>
  </si>
  <si>
    <t>Atender las incidencias y solicitudes sobre el funcionamiento del Sistema Electrónico de Compras para garantizar operatividad.</t>
  </si>
  <si>
    <t>Ajustes y/o mantenimientos realizados</t>
  </si>
  <si>
    <t>2 - Mejoras al funcionamiento del SECP implementadas</t>
  </si>
  <si>
    <t>Desarrollar e implementar mejoras y nuevas interfaces que contribuyan al desarrollo, sostenibilidad y aseguramiento de la calidad de la gestión del SNCCP, implicando directamente el Sistema Electrónico de Contrataciones Públicas (SECP) - Portal Transaccional y las aplicaciones que estarán relacionadas a este.</t>
  </si>
  <si>
    <t>Mejoras implementadas en el SNCCP</t>
  </si>
  <si>
    <t>3 - Procesos de Compras Públicas Verdes implementados en el SECP</t>
  </si>
  <si>
    <t>Habilitacion en el SECP – Portal Transaccional de los procesos de compras sostenibles o compras verdes.</t>
  </si>
  <si>
    <t>Mejoras y nuevas funcionalidades implementadas en el SECP</t>
  </si>
  <si>
    <t>12.4 - Departamento de Proyectos de Innovación del SECP</t>
  </si>
  <si>
    <t>1 - Dirección General de Contrataciones Públicas certificada en la Normativa de Tecnología Nortic A6</t>
  </si>
  <si>
    <t>Lograr la certificacion de la institucion en la normativa NORTIC A6 sobre Gestion y Desarrollo del Software Dominicano, que busca que las instituciones publiquen el código fuente de un aplicativo que hayan creado, con la finalidad de que pueda ser utilizado por otras instituciones del estado.</t>
  </si>
  <si>
    <t>Pagina web certificada en A6</t>
  </si>
  <si>
    <t>2 - Plan de trabajo sobre resultados auditoría al SISTICGE implementado</t>
  </si>
  <si>
    <t>Luego de finalizada la auditoría y publicado los resultados del SISTICGE se debe realizar y socializar el plan de trabajo para subsanar las brechas detectadas</t>
  </si>
  <si>
    <t>tareas ejecutadas</t>
  </si>
  <si>
    <t>3 - Requerimientos básicos de documentación para firmar un acuerdo de interoperabilidad interinstitucional establecidos</t>
  </si>
  <si>
    <t>Establecer cuales documentos son requeridos para la firma de un convenio de interoperabilidad con otra institucion del estado.</t>
  </si>
  <si>
    <t>Requerimientos establecidos</t>
  </si>
  <si>
    <t>4 - Plan de trabajo para la Certificación en las Nortic  A7, A8, B1, B2 elaborado</t>
  </si>
  <si>
    <t>Solicitar a la OGTIC los requerimientos para poder certificarnos en estas normativas y determinar si la institucion cuenta con la capacidad para optar por estas certificaciones</t>
  </si>
  <si>
    <t>informe</t>
  </si>
  <si>
    <t>5 - Políticas y procedimientos para el desarrollo de productos de innovación elaborados y divulgados</t>
  </si>
  <si>
    <t>Elaborar y divulgar las políticas y procedimientos institucionales que se deben cumplir al momento de crear un nuevo producto de innovación, para crear un estándar que asegure su calidad.</t>
  </si>
  <si>
    <t>Políticas y/o procedimientos elaborados y divulgados</t>
  </si>
  <si>
    <t>6 - Canal de Atención al Cliente: App DGCP desarrollada e implementada</t>
  </si>
  <si>
    <t>Canal de Atención al Cliente: App DGCP. Crear las condiciones necesarias para la automatización de los servicios de atención al cliente a través de la incorporación del nuevo canal App DGCP.</t>
  </si>
  <si>
    <t>App DGCP</t>
  </si>
  <si>
    <t>13 - Departamento de Tecnología de la Información y Comunicaciones</t>
  </si>
  <si>
    <t>69.20%</t>
  </si>
  <si>
    <t>13.1 - División de Administración de Servicios TIC</t>
  </si>
  <si>
    <t>1 - Ejecución del Plan de Mantenimiento Preventivo y Correctivo de los equipos informáticos</t>
  </si>
  <si>
    <t>Mantenimientos que se aplican para extender la vida útil de los equipos tecnológicos de la DGCP</t>
  </si>
  <si>
    <t>Número de mantenimientos de hardware aplicados en los equipos</t>
  </si>
  <si>
    <t>2 - Plan de adquisición y renovación de hardware, software y soporte de aplicaciones informáticas ejecutado</t>
  </si>
  <si>
    <t>Ejecutar el plan de adquisiciones para proveer a los usuarios de equipos y licencias tecnológicas necesarias para el cumplimiento de sus funciones, así también como para posible reemplazos de equipos por obsolescencia o por averías, además de mantener abastecido  el stock del almacén TIC, con equipos para posibles imprevistos.</t>
  </si>
  <si>
    <t>Requerimientos de compras TIC realizados y enviados a la División de Compras</t>
  </si>
  <si>
    <t>3 - Incidentes, problemas y solicitudes de tecnología de la información y comunicaciones gestionadas</t>
  </si>
  <si>
    <t>Este producto consiste en atender las solicitudes TIC, gestionar las interrupciones del servicio de TI y  restaurar los servicios dentro de los acuerdos de nivel de servicio (SLA) acordados</t>
  </si>
  <si>
    <t>Número de incidencias atendidas</t>
  </si>
  <si>
    <t>4 - Nueva Metodología Administración de Servicios TIC implementada</t>
  </si>
  <si>
    <t>Tomando elementos del marco de asesoramiento y mejores prácticas ITIL y la norma ISO 20000</t>
  </si>
  <si>
    <t>Hitos alcanzados en la implementación de la metodología</t>
  </si>
  <si>
    <t>13.2 - División de Operaciones TIC</t>
  </si>
  <si>
    <t>1 - Mantenimiento de Infraestructura TIC realizado</t>
  </si>
  <si>
    <t>Dar mantenimientos rutinarios, no plaficados y planificados a la infraestructura para garantizar el buen funcionamiento de la misma.</t>
  </si>
  <si>
    <t>Mantenimiento realizados</t>
  </si>
  <si>
    <t>2 - Monitoreo de Infraestructura TIC ejecutado</t>
  </si>
  <si>
    <t>Realizar el monitoreo del comportamiento de la Infraestructura TIC a fin de garantizar acciones proactivas y reactivas que garanticen el buen funcionamiento de la misma.</t>
  </si>
  <si>
    <t>Monitoreos</t>
  </si>
  <si>
    <t>3 - Incidencias sobre infraestructura TIC atendidas</t>
  </si>
  <si>
    <t>Dar respuesta a las incidencias reportadas y solicitudes de usuarios relativas a servidores, base de datos, redes y comunicaciones de cara a satisfacer la demanda de los usuarios.</t>
  </si>
  <si>
    <t>Incidencias atendidas</t>
  </si>
  <si>
    <t>4 - Infraestructura Tecnológica DGCP actualizada</t>
  </si>
  <si>
    <t>Se deben reemplazar los equipos de infraestructura debido a obsolecencia y falta de capacidad</t>
  </si>
  <si>
    <t>Equipos de reemplazados de la infraestructura TIC</t>
  </si>
  <si>
    <t>5 - Infraestructura Tecnologica Portal Transaccional actualizada</t>
  </si>
  <si>
    <t>Reemplazar los equipos de infraestructura debido a obsolecencia y falta de capacidad para mantener la infraestructura del portal transaccional actualizada y operativa</t>
  </si>
  <si>
    <t>Equipos reemplazados</t>
  </si>
  <si>
    <t>13.3 - División de Desarrollo e Implementación de Sistemas</t>
  </si>
  <si>
    <t>1 - Mantenimiento de las portales web institucionales</t>
  </si>
  <si>
    <t>Mantener y garantizar la actualización recurrente de los portales web (portal institución, sub-portal de transparencia y los escritorios virtuales del portal transaccional) con el fin de brindar los mejores servicios a los usuarios o visitantes de los mismos  que les ofrece la DGCP como entidad gubernamental.</t>
  </si>
  <si>
    <t>Mantenimientos y/o actualizaciones del backend  realizados</t>
  </si>
  <si>
    <t>2 - Notificaciones masivas enviadas a los actores sobre novedades generales del SNCP</t>
  </si>
  <si>
    <t>Notificar a través del diseño de plantillas informativas tanto a proveedores del estado, unidades de compra, el público en general, así como al personal de la Dirección General de Contrataciones Públicas sobre novedades del Sistema Nacional de Compras y Contrataciones Públicas para mantenerlos actualizados (notificaciones o correos masivos).</t>
  </si>
  <si>
    <t>Notificaciones Masivas enviadas</t>
  </si>
  <si>
    <t>3 - Sitio web de Compras Verdes diseñado, desarrollado e implementado</t>
  </si>
  <si>
    <t>Diseñar, desarrollar e implementar el nuevo sitio web de compras publicas verdes.</t>
  </si>
  <si>
    <t>Sitio web de compras verdes diseñado, desarrollado e implementado</t>
  </si>
  <si>
    <t>4 - Soportes de software brindados</t>
  </si>
  <si>
    <t>Soporte a sistemas tecnológicos (softwares) requeridos por usuarios internos para eficientizar sus procesos diarios.</t>
  </si>
  <si>
    <t>Soportes a sistemas brindados</t>
  </si>
  <si>
    <t>5 - Sistemas y herramientas informáticas desarrolladas e implementadas</t>
  </si>
  <si>
    <t>Desarrollar nuevos sistemas tecnológicos (softwares), o desarrollar mejoras a los existentes, tomando en cuenta los requerimientos de los usuarios internos para facilitar sus operaciones diarias.</t>
  </si>
  <si>
    <t>Sistemas tecnológicos desarrollados</t>
  </si>
  <si>
    <t>6 - Soportes de desarrollo del SECP brindados</t>
  </si>
  <si>
    <t>Brindar soporte técnico sobre verificación del flujo correcto de los servicios (arquitectura orientada a los servicios-SOA) y scripts de base de datos en el Sistema Electrónico de Contrataciones Públicas para eficientizar y garantizar los servicios a usuarios finales.</t>
  </si>
  <si>
    <t>Mantenimientos y/o actualizaciones realizadas</t>
  </si>
  <si>
    <t>14 - Dirección de Estrategia y Eficiencia de las Compras</t>
  </si>
  <si>
    <t>86.00%</t>
  </si>
  <si>
    <t>14.1 - Departamento de Catálogo de Bienes y Servicios</t>
  </si>
  <si>
    <t>1 - Gestión de solicitudes de asistencia técnica en el uso del catálogo de bienes y servicios (CBS).</t>
  </si>
  <si>
    <t>Consiste en la atención a las solicitudes de asistencia técnica que realizan los usuarios del sistema nacional de contrataciones públicas, a través del departamento de atención al usuario</t>
  </si>
  <si>
    <t>solicitudes recibidas</t>
  </si>
  <si>
    <t>2 - Catálogo de bienes y servicios (CBS) actualizado y disponible</t>
  </si>
  <si>
    <t>Gestionar y mantener las informaciones relevantes del Catalogo de Bienes  y Servicios actualizada y atención a las solicitudes de informaciones de los usuarios.</t>
  </si>
  <si>
    <t>Catálogo de bienes y servicios actualizado y o disponible</t>
  </si>
  <si>
    <t>3 - Iniciativas estratégicas indicadas por la dirección general sobre CBS desarrolladas</t>
  </si>
  <si>
    <t>Consiste en dar apoyo a los proyectos e iniciativas indicadas por la dirección general como prioritarias</t>
  </si>
  <si>
    <t>Inciativas implementadas</t>
  </si>
  <si>
    <t>4 - Formación para las UCI sobre el CBS diseñada e implementada en el Campus Virtual</t>
  </si>
  <si>
    <t>Crear programas de formación integral del SNCCP y sus niveles de profesionalización en relación al catálogo, creando los materiales educativos como: guías, tutoriales, infografías, etc</t>
  </si>
  <si>
    <t>Porcentaje de avance en plan</t>
  </si>
  <si>
    <t>5 - Sistema de interacción y retroalimentación del CBS con usuarios del SNCCP diseñado e implementado</t>
  </si>
  <si>
    <t>Implementar un canal de retroalimentación con los usuarios del SNCCP y diseñar encuesta mensual para recabar datos del sistema y satisfacción del usuario</t>
  </si>
  <si>
    <t>Total General</t>
  </si>
  <si>
    <t>Ministerio de Hacienda</t>
  </si>
  <si>
    <t>Dirección General de Contrataciones Públicas</t>
  </si>
  <si>
    <t>Informe Trimestral Plan Operativo Anual</t>
  </si>
  <si>
    <t>Cuarto Trimestre (Octubre-Diciembre)</t>
  </si>
  <si>
    <t>Levantar las estadísticas para la públicación del boletín "Contrataciones en cifras", elaborar y diagramar el documento para su publicación con frecuencia aproximada trimestral.</t>
  </si>
  <si>
    <t>No reportado</t>
  </si>
  <si>
    <t>Logrado al 31/12/2023</t>
  </si>
  <si>
    <t>Nota: Datos reportados en el sistema de planificación por las distintitas áreas organizacionales al 12-01-2024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</si>
</sst>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0;\-#,##0"/>
  </numFmts>
  <fonts count="22" x14ac:knownFonts="1">
    <font>
      <sz val="11"/>
      <color rgb="FF000000"/>
      <name val="Calibri"/>
      <family val="2"/>
      <scheme val="minor"/>
    </font>
    <font>
      <sz val="11"/>
      <name val="Calibri"/>
      <family val="2"/>
    </font>
    <font>
      <b/>
      <sz val="11"/>
      <color rgb="FF000000"/>
      <name val="Calibri"/>
      <family val="2"/>
    </font>
    <font>
      <sz val="11"/>
      <color rgb="FF000000"/>
      <name val="Calibri"/>
      <family val="2"/>
    </font>
    <font>
      <b/>
      <i/>
      <sz val="11"/>
      <color rgb="FF000000"/>
      <name val="Calibri"/>
      <family val="2"/>
    </font>
    <font>
      <b/>
      <sz val="10"/>
      <color rgb="FF000000"/>
      <name val="Arial"/>
      <family val="2"/>
    </font>
    <font>
      <b/>
      <sz val="11"/>
      <color theme="0"/>
      <name val="Calibri"/>
      <family val="2"/>
    </font>
    <font>
      <sz val="11"/>
      <color theme="0"/>
      <name val="Calibri"/>
      <family val="2"/>
    </font>
    <font>
      <sz val="11"/>
      <name val="Calibri"/>
      <family val="2"/>
    </font>
    <font>
      <b/>
      <sz val="11"/>
      <color theme="0" tint="-0.34998626667073579"/>
      <name val="Calibri"/>
      <family val="2"/>
    </font>
    <font>
      <b/>
      <sz val="11"/>
      <color theme="3" tint="0.59999389629810485"/>
      <name val="Calibri"/>
      <family val="2"/>
    </font>
    <font>
      <b/>
      <sz val="12"/>
      <color rgb="FF002060"/>
      <name val="Calibri"/>
      <family val="2"/>
    </font>
    <font>
      <b/>
      <i/>
      <sz val="11"/>
      <color theme="1"/>
      <name val="Calibri"/>
      <family val="2"/>
    </font>
    <font>
      <b/>
      <sz val="11"/>
      <name val="Calibri"/>
      <family val="2"/>
    </font>
    <font>
      <b/>
      <sz val="11"/>
      <color theme="1"/>
      <name val="Calibri"/>
      <family val="2"/>
    </font>
    <font>
      <b/>
      <sz val="11"/>
      <color rgb="FF000000"/>
      <name val="Calibri"/>
      <family val="2"/>
    </font>
    <font>
      <sz val="11"/>
      <color rgb="FF000000"/>
      <name val="Calibri"/>
      <family val="2"/>
    </font>
    <font>
      <b/>
      <sz val="12"/>
      <color theme="0"/>
      <name val="Calibri"/>
      <family val="2"/>
    </font>
    <font>
      <sz val="12"/>
      <name val="Calibri"/>
      <family val="2"/>
    </font>
    <font>
      <b/>
      <sz val="12"/>
      <name val="Calibri"/>
      <family val="2"/>
    </font>
    <font>
      <sz val="11"/>
      <color rgb="FF000000"/>
      <name val="Calibri"/>
      <family val="2"/>
      <scheme val="minor"/>
    </font>
    <font>
      <sz val="10"/>
      <name val="Calibri"/>
      <family val="2"/>
    </font>
  </fonts>
  <fills count="10">
    <fill>
      <patternFill patternType="none"/>
    </fill>
    <fill>
      <patternFill patternType="gray125"/>
    </fill>
    <fill>
      <patternFill patternType="solid">
        <fgColor rgb="FF0070C0"/>
        <bgColor rgb="FF2F5496"/>
      </patternFill>
    </fill>
    <fill>
      <patternFill patternType="solid">
        <fgColor rgb="FF0070C0"/>
        <bgColor rgb="FFBDD6EE"/>
      </patternFill>
    </fill>
    <fill>
      <patternFill patternType="solid">
        <fgColor rgb="FF002060"/>
        <bgColor rgb="FFC0C0C0"/>
      </patternFill>
    </fill>
    <fill>
      <patternFill patternType="solid">
        <fgColor theme="0" tint="-0.34998626667073579"/>
        <bgColor rgb="FFD3D3D3"/>
      </patternFill>
    </fill>
    <fill>
      <patternFill patternType="solid">
        <fgColor theme="0" tint="-0.34998626667073579"/>
        <bgColor indexed="64"/>
      </patternFill>
    </fill>
    <fill>
      <patternFill patternType="solid">
        <fgColor theme="0" tint="-0.34998626667073579"/>
        <bgColor rgb="FFC0C0C0"/>
      </patternFill>
    </fill>
    <fill>
      <patternFill patternType="solid">
        <fgColor theme="0" tint="-0.14999847407452621"/>
        <bgColor rgb="FFD3D3D3"/>
      </patternFill>
    </fill>
    <fill>
      <patternFill patternType="solid">
        <fgColor theme="0" tint="-0.14999847407452621"/>
        <bgColor indexed="64"/>
      </patternFill>
    </fill>
  </fills>
  <borders count="24">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
      <left style="thin">
        <color rgb="FFD3D3D3"/>
      </left>
      <right/>
      <top/>
      <bottom style="thin">
        <color rgb="FFD3D3D3"/>
      </bottom>
      <diagonal/>
    </border>
    <border>
      <left style="thin">
        <color rgb="FFD3D3D3"/>
      </left>
      <right style="thin">
        <color rgb="FFD3D3D3"/>
      </right>
      <top style="thin">
        <color rgb="FFD3D3D3"/>
      </top>
      <bottom style="thick">
        <color auto="1"/>
      </bottom>
      <diagonal/>
    </border>
    <border>
      <left style="medium">
        <color indexed="64"/>
      </left>
      <right/>
      <top style="medium">
        <color indexed="64"/>
      </top>
      <bottom/>
      <diagonal/>
    </border>
    <border>
      <left style="thin">
        <color rgb="FFD3D3D3"/>
      </left>
      <right/>
      <top style="medium">
        <color indexed="64"/>
      </top>
      <bottom/>
      <diagonal/>
    </border>
    <border>
      <left style="thin">
        <color theme="0"/>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top/>
      <bottom style="thin">
        <color rgb="FFD3D3D3"/>
      </bottom>
      <diagonal/>
    </border>
    <border>
      <left style="thin">
        <color rgb="FFD3D3D3"/>
      </left>
      <right style="medium">
        <color indexed="64"/>
      </right>
      <top/>
      <bottom style="thin">
        <color rgb="FFD3D3D3"/>
      </bottom>
      <diagonal/>
    </border>
    <border>
      <left style="medium">
        <color indexed="64"/>
      </left>
      <right/>
      <top style="thin">
        <color rgb="FFD3D3D3"/>
      </top>
      <bottom style="thin">
        <color rgb="FFD3D3D3"/>
      </bottom>
      <diagonal/>
    </border>
    <border>
      <left/>
      <right style="medium">
        <color indexed="64"/>
      </right>
      <top style="thin">
        <color rgb="FFD3D3D3"/>
      </top>
      <bottom style="thin">
        <color rgb="FFD3D3D3"/>
      </bottom>
      <diagonal/>
    </border>
    <border>
      <left style="medium">
        <color indexed="64"/>
      </left>
      <right style="thin">
        <color rgb="FFD3D3D3"/>
      </right>
      <top style="thin">
        <color rgb="FFD3D3D3"/>
      </top>
      <bottom style="thin">
        <color rgb="FFD3D3D3"/>
      </bottom>
      <diagonal/>
    </border>
    <border>
      <left style="thin">
        <color rgb="FFD3D3D3"/>
      </left>
      <right style="medium">
        <color indexed="64"/>
      </right>
      <top style="thin">
        <color rgb="FFD3D3D3"/>
      </top>
      <bottom style="thin">
        <color rgb="FFD3D3D3"/>
      </bottom>
      <diagonal/>
    </border>
    <border>
      <left style="medium">
        <color indexed="64"/>
      </left>
      <right style="thin">
        <color rgb="FFD3D3D3"/>
      </right>
      <top style="thin">
        <color rgb="FFD3D3D3"/>
      </top>
      <bottom style="thick">
        <color auto="1"/>
      </bottom>
      <diagonal/>
    </border>
    <border>
      <left style="thin">
        <color rgb="FFD3D3D3"/>
      </left>
      <right style="medium">
        <color indexed="64"/>
      </right>
      <top style="thin">
        <color rgb="FFD3D3D3"/>
      </top>
      <bottom style="thick">
        <color auto="1"/>
      </bottom>
      <diagonal/>
    </border>
    <border>
      <left style="medium">
        <color indexed="64"/>
      </left>
      <right style="thin">
        <color rgb="FFD3D3D3"/>
      </right>
      <top style="thin">
        <color rgb="FFD3D3D3"/>
      </top>
      <bottom style="medium">
        <color indexed="64"/>
      </bottom>
      <diagonal/>
    </border>
    <border>
      <left style="thin">
        <color rgb="FFD3D3D3"/>
      </left>
      <right style="thin">
        <color rgb="FFD3D3D3"/>
      </right>
      <top style="thin">
        <color rgb="FFD3D3D3"/>
      </top>
      <bottom style="medium">
        <color indexed="64"/>
      </bottom>
      <diagonal/>
    </border>
    <border>
      <left style="thin">
        <color rgb="FFD3D3D3"/>
      </left>
      <right style="medium">
        <color indexed="64"/>
      </right>
      <top style="thin">
        <color rgb="FFD3D3D3"/>
      </top>
      <bottom style="medium">
        <color indexed="64"/>
      </bottom>
      <diagonal/>
    </border>
  </borders>
  <cellStyleXfs count="2">
    <xf numFmtId="0" fontId="0" fillId="0" borderId="0"/>
    <xf numFmtId="9" fontId="20" fillId="0" borderId="0" applyFont="0" applyFill="0" applyBorder="0" applyAlignment="0" applyProtection="0"/>
  </cellStyleXfs>
  <cellXfs count="79">
    <xf numFmtId="0" fontId="1" fillId="0" borderId="0" xfId="0" applyFont="1"/>
    <xf numFmtId="0" fontId="6" fillId="3" borderId="4" xfId="0" applyFont="1" applyFill="1" applyBorder="1" applyAlignment="1">
      <alignment horizontal="center" vertical="center" wrapText="1" readingOrder="1"/>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4" fillId="0" borderId="0" xfId="0" applyFont="1" applyAlignment="1">
      <alignment horizontal="center"/>
    </xf>
    <xf numFmtId="0" fontId="1" fillId="0" borderId="0" xfId="0" applyFont="1" applyAlignment="1">
      <alignment horizontal="justify"/>
    </xf>
    <xf numFmtId="0" fontId="8" fillId="0" borderId="0" xfId="0" applyFont="1" applyAlignment="1">
      <alignment horizontal="justify"/>
    </xf>
    <xf numFmtId="0" fontId="3" fillId="0" borderId="1" xfId="0" applyFont="1" applyBorder="1" applyAlignment="1">
      <alignment horizontal="justify" vertical="center" wrapText="1" readingOrder="1"/>
    </xf>
    <xf numFmtId="0" fontId="3" fillId="0" borderId="1" xfId="0" applyFont="1" applyBorder="1" applyAlignment="1">
      <alignment horizontal="center" vertical="center" wrapText="1" readingOrder="1"/>
    </xf>
    <xf numFmtId="164" fontId="3" fillId="0" borderId="1" xfId="0" applyNumberFormat="1" applyFont="1" applyBorder="1" applyAlignment="1">
      <alignment horizontal="center" vertical="center" wrapText="1" readingOrder="1"/>
    </xf>
    <xf numFmtId="0" fontId="1" fillId="0" borderId="0" xfId="0" applyFont="1" applyAlignment="1">
      <alignment vertical="center"/>
    </xf>
    <xf numFmtId="0" fontId="9" fillId="5" borderId="1" xfId="0" applyFont="1" applyFill="1" applyBorder="1" applyAlignment="1">
      <alignment horizontal="center" vertical="center" wrapText="1" readingOrder="1"/>
    </xf>
    <xf numFmtId="0" fontId="4" fillId="7" borderId="1" xfId="0" applyFont="1" applyFill="1" applyBorder="1" applyAlignment="1">
      <alignment horizontal="center" vertical="center" wrapText="1" readingOrder="1"/>
    </xf>
    <xf numFmtId="0" fontId="5" fillId="7" borderId="1" xfId="0" applyFont="1" applyFill="1" applyBorder="1" applyAlignment="1">
      <alignment horizontal="center" vertical="center" wrapText="1" readingOrder="1"/>
    </xf>
    <xf numFmtId="0" fontId="2" fillId="5" borderId="1" xfId="0" applyFont="1" applyFill="1" applyBorder="1" applyAlignment="1">
      <alignment horizontal="center" vertical="center" wrapText="1" readingOrder="1"/>
    </xf>
    <xf numFmtId="0" fontId="4" fillId="7" borderId="4" xfId="0" applyFont="1" applyFill="1" applyBorder="1" applyAlignment="1">
      <alignment horizontal="center" vertical="center" wrapText="1" readingOrder="1"/>
    </xf>
    <xf numFmtId="0" fontId="3" fillId="0" borderId="7" xfId="0" applyFont="1" applyBorder="1" applyAlignment="1">
      <alignment horizontal="justify" vertical="center" wrapText="1" readingOrder="1"/>
    </xf>
    <xf numFmtId="0" fontId="3" fillId="0" borderId="7" xfId="0" applyFont="1" applyBorder="1" applyAlignment="1">
      <alignment horizontal="center" vertical="center" wrapText="1" readingOrder="1"/>
    </xf>
    <xf numFmtId="164" fontId="3" fillId="0" borderId="7" xfId="0" applyNumberFormat="1" applyFont="1" applyBorder="1" applyAlignment="1">
      <alignment horizontal="center" vertical="center" wrapText="1" readingOrder="1"/>
    </xf>
    <xf numFmtId="0" fontId="16" fillId="0" borderId="1" xfId="0" applyFont="1" applyBorder="1" applyAlignment="1">
      <alignment horizontal="justify" vertical="center" wrapText="1" readingOrder="1"/>
    </xf>
    <xf numFmtId="0" fontId="4" fillId="7" borderId="5" xfId="0" applyFont="1" applyFill="1" applyBorder="1" applyAlignment="1">
      <alignment horizontal="center" vertical="center" wrapText="1" readingOrder="1"/>
    </xf>
    <xf numFmtId="0" fontId="4" fillId="7" borderId="6" xfId="0" applyFont="1" applyFill="1" applyBorder="1" applyAlignment="1">
      <alignment horizontal="center" vertical="center" wrapText="1" readingOrder="1"/>
    </xf>
    <xf numFmtId="0" fontId="18" fillId="0" borderId="0" xfId="0" applyFont="1" applyAlignment="1">
      <alignment vertical="center"/>
    </xf>
    <xf numFmtId="0" fontId="17" fillId="5" borderId="1" xfId="0"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0" fontId="2" fillId="8" borderId="5"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8" fillId="6" borderId="2" xfId="0" applyFont="1" applyFill="1" applyBorder="1" applyAlignment="1">
      <alignment vertical="center" wrapText="1"/>
    </xf>
    <xf numFmtId="0" fontId="18" fillId="6" borderId="3" xfId="0" applyFont="1" applyFill="1" applyBorder="1" applyAlignment="1">
      <alignment vertical="center" wrapText="1"/>
    </xf>
    <xf numFmtId="0" fontId="17" fillId="4" borderId="2" xfId="0" applyFont="1" applyFill="1" applyBorder="1" applyAlignment="1">
      <alignment horizontal="left" vertical="center" wrapText="1" readingOrder="1"/>
    </xf>
    <xf numFmtId="0" fontId="19" fillId="5" borderId="2" xfId="0" applyFont="1" applyFill="1" applyBorder="1" applyAlignment="1">
      <alignment horizontal="left" vertical="center" wrapText="1" readingOrder="1"/>
    </xf>
    <xf numFmtId="0" fontId="19" fillId="5" borderId="3" xfId="0" applyFont="1" applyFill="1" applyBorder="1" applyAlignment="1">
      <alignment horizontal="left" vertical="center" wrapText="1" readingOrder="1"/>
    </xf>
    <xf numFmtId="0" fontId="18" fillId="9" borderId="2" xfId="0" applyFont="1" applyFill="1" applyBorder="1" applyAlignment="1">
      <alignment vertical="center" wrapText="1"/>
    </xf>
    <xf numFmtId="0" fontId="18" fillId="9" borderId="3" xfId="0" applyFont="1" applyFill="1" applyBorder="1" applyAlignment="1">
      <alignment vertical="center" wrapText="1"/>
    </xf>
    <xf numFmtId="0" fontId="1" fillId="0" borderId="0" xfId="0" applyFont="1"/>
    <xf numFmtId="0" fontId="6" fillId="3" borderId="6" xfId="0" applyFont="1" applyFill="1" applyBorder="1" applyAlignment="1">
      <alignment horizontal="center" vertical="center" wrapText="1" readingOrder="1"/>
    </xf>
    <xf numFmtId="10" fontId="3" fillId="0" borderId="1" xfId="0" applyNumberFormat="1" applyFont="1" applyBorder="1" applyAlignment="1">
      <alignment horizontal="center" vertical="center" wrapText="1" readingOrder="1"/>
    </xf>
    <xf numFmtId="2" fontId="18" fillId="0" borderId="0" xfId="0" applyNumberFormat="1" applyFont="1" applyAlignment="1">
      <alignment vertical="center"/>
    </xf>
    <xf numFmtId="10" fontId="3" fillId="0" borderId="7" xfId="0" applyNumberFormat="1" applyFont="1" applyBorder="1" applyAlignment="1">
      <alignment horizontal="center" vertical="center" wrapText="1" readingOrder="1"/>
    </xf>
    <xf numFmtId="10" fontId="9" fillId="8" borderId="1" xfId="0" applyNumberFormat="1" applyFont="1" applyFill="1" applyBorder="1" applyAlignment="1">
      <alignment horizontal="center" vertical="center" wrapText="1" readingOrder="1"/>
    </xf>
    <xf numFmtId="9" fontId="13" fillId="5" borderId="1" xfId="1" applyFont="1" applyFill="1" applyBorder="1" applyAlignment="1">
      <alignment horizontal="center" vertical="center" wrapText="1" readingOrder="1"/>
    </xf>
    <xf numFmtId="10" fontId="13" fillId="5" borderId="1" xfId="0" applyNumberFormat="1" applyFont="1" applyFill="1" applyBorder="1" applyAlignment="1">
      <alignment horizontal="center" vertical="center" wrapText="1" readingOrder="1"/>
    </xf>
    <xf numFmtId="10" fontId="5" fillId="7" borderId="1" xfId="1" applyNumberFormat="1" applyFont="1" applyFill="1" applyBorder="1" applyAlignment="1">
      <alignment horizontal="center" vertical="center" wrapText="1" readingOrder="1"/>
    </xf>
    <xf numFmtId="10" fontId="5" fillId="7" borderId="4" xfId="1" applyNumberFormat="1" applyFont="1" applyFill="1" applyBorder="1" applyAlignment="1">
      <alignment horizontal="center" vertical="center" wrapText="1" readingOrder="1"/>
    </xf>
    <xf numFmtId="0" fontId="6" fillId="3" borderId="8" xfId="0" applyFont="1" applyFill="1" applyBorder="1" applyAlignment="1">
      <alignment horizontal="center" vertical="center" wrapText="1" readingOrder="1"/>
    </xf>
    <xf numFmtId="0" fontId="6" fillId="3" borderId="9" xfId="0" applyFont="1" applyFill="1" applyBorder="1" applyAlignment="1">
      <alignment horizontal="center" vertical="center" wrapText="1" readingOrder="1"/>
    </xf>
    <xf numFmtId="0" fontId="6" fillId="2" borderId="10" xfId="0" applyFont="1" applyFill="1" applyBorder="1" applyAlignment="1">
      <alignment horizontal="center" vertical="center" wrapText="1" readingOrder="1"/>
    </xf>
    <xf numFmtId="0" fontId="6" fillId="2" borderId="11" xfId="0" applyFont="1" applyFill="1" applyBorder="1" applyAlignment="1">
      <alignment horizontal="center" vertical="center" wrapText="1" readingOrder="1"/>
    </xf>
    <xf numFmtId="0" fontId="6" fillId="2" borderId="12" xfId="0" applyFont="1" applyFill="1" applyBorder="1" applyAlignment="1">
      <alignment horizontal="center" vertical="center" wrapText="1" readingOrder="1"/>
    </xf>
    <xf numFmtId="0" fontId="6" fillId="3" borderId="13"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17" fillId="4" borderId="15" xfId="0" applyFont="1" applyFill="1" applyBorder="1" applyAlignment="1">
      <alignment horizontal="left" vertical="center" wrapText="1" readingOrder="1"/>
    </xf>
    <xf numFmtId="0" fontId="17" fillId="4" borderId="16" xfId="0" applyFont="1" applyFill="1" applyBorder="1" applyAlignment="1">
      <alignment horizontal="left" vertical="center" wrapText="1" readingOrder="1"/>
    </xf>
    <xf numFmtId="0" fontId="19" fillId="5" borderId="17" xfId="0" applyFont="1" applyFill="1" applyBorder="1" applyAlignment="1">
      <alignment horizontal="left" vertical="center" wrapText="1" readingOrder="1"/>
    </xf>
    <xf numFmtId="10" fontId="5" fillId="7" borderId="18" xfId="1" applyNumberFormat="1" applyFont="1" applyFill="1" applyBorder="1" applyAlignment="1">
      <alignment horizontal="center" vertical="center" wrapText="1" readingOrder="1"/>
    </xf>
    <xf numFmtId="0" fontId="13" fillId="0" borderId="17" xfId="0" applyFont="1" applyBorder="1" applyAlignment="1">
      <alignment horizontal="left" vertical="center" wrapText="1" readingOrder="1"/>
    </xf>
    <xf numFmtId="10" fontId="3" fillId="0" borderId="18" xfId="0" applyNumberFormat="1" applyFont="1" applyBorder="1" applyAlignment="1">
      <alignment horizontal="center" vertical="center" wrapText="1" readingOrder="1"/>
    </xf>
    <xf numFmtId="0" fontId="15" fillId="0" borderId="17" xfId="0" applyFont="1" applyBorder="1" applyAlignment="1">
      <alignment horizontal="left" vertical="center" wrapText="1" readingOrder="1"/>
    </xf>
    <xf numFmtId="0" fontId="5" fillId="7" borderId="18" xfId="0" applyFont="1" applyFill="1" applyBorder="1" applyAlignment="1">
      <alignment horizontal="center" vertical="center" wrapText="1" readingOrder="1"/>
    </xf>
    <xf numFmtId="0" fontId="19" fillId="8" borderId="17" xfId="0" applyFont="1" applyFill="1" applyBorder="1" applyAlignment="1">
      <alignment horizontal="left" vertical="center" wrapText="1" readingOrder="1"/>
    </xf>
    <xf numFmtId="0" fontId="9" fillId="8" borderId="18" xfId="0" applyFont="1" applyFill="1" applyBorder="1" applyAlignment="1">
      <alignment horizontal="center" vertical="center" wrapText="1" readingOrder="1"/>
    </xf>
    <xf numFmtId="10" fontId="9" fillId="8" borderId="18" xfId="0" applyNumberFormat="1" applyFont="1" applyFill="1" applyBorder="1" applyAlignment="1">
      <alignment horizontal="center" vertical="center" wrapText="1" readingOrder="1"/>
    </xf>
    <xf numFmtId="10" fontId="5" fillId="7" borderId="14" xfId="1" applyNumberFormat="1" applyFont="1" applyFill="1" applyBorder="1" applyAlignment="1">
      <alignment horizontal="center" vertical="center" wrapText="1" readingOrder="1"/>
    </xf>
    <xf numFmtId="10" fontId="13" fillId="5" borderId="18" xfId="0" applyNumberFormat="1" applyFont="1" applyFill="1" applyBorder="1" applyAlignment="1">
      <alignment horizontal="center" vertical="center" wrapText="1" readingOrder="1"/>
    </xf>
    <xf numFmtId="0" fontId="15" fillId="0" borderId="19" xfId="0" applyFont="1" applyBorder="1" applyAlignment="1">
      <alignment horizontal="left" vertical="center" wrapText="1" readingOrder="1"/>
    </xf>
    <xf numFmtId="10" fontId="3" fillId="0" borderId="20" xfId="0" applyNumberFormat="1" applyFont="1" applyBorder="1" applyAlignment="1">
      <alignment horizontal="center" vertical="center" wrapText="1" readingOrder="1"/>
    </xf>
    <xf numFmtId="0" fontId="3" fillId="0" borderId="17" xfId="0" applyFont="1" applyBorder="1" applyAlignment="1">
      <alignment horizontal="left" vertical="center" wrapText="1" readingOrder="1"/>
    </xf>
    <xf numFmtId="0" fontId="3" fillId="0" borderId="19" xfId="0" applyFont="1" applyBorder="1" applyAlignment="1">
      <alignment horizontal="left" vertical="center" wrapText="1" readingOrder="1"/>
    </xf>
    <xf numFmtId="0" fontId="19" fillId="5" borderId="15" xfId="0" applyFont="1" applyFill="1" applyBorder="1" applyAlignment="1">
      <alignment horizontal="left" vertical="center" wrapText="1" readingOrder="1"/>
    </xf>
    <xf numFmtId="9" fontId="13" fillId="5" borderId="18" xfId="1" applyFont="1" applyFill="1" applyBorder="1" applyAlignment="1">
      <alignment horizontal="center" vertical="center" wrapText="1" readingOrder="1"/>
    </xf>
    <xf numFmtId="0" fontId="17" fillId="4" borderId="21" xfId="0" applyFont="1" applyFill="1" applyBorder="1" applyAlignment="1">
      <alignment horizontal="center" vertical="center" wrapText="1" readingOrder="1"/>
    </xf>
    <xf numFmtId="0" fontId="7" fillId="4" borderId="22" xfId="0" applyFont="1" applyFill="1" applyBorder="1" applyAlignment="1">
      <alignment horizontal="justify" vertical="center" wrapText="1" readingOrder="1"/>
    </xf>
    <xf numFmtId="0" fontId="7" fillId="4" borderId="22" xfId="0" applyFont="1" applyFill="1" applyBorder="1" applyAlignment="1">
      <alignment vertical="center" wrapText="1" readingOrder="1"/>
    </xf>
    <xf numFmtId="0" fontId="7" fillId="4" borderId="22" xfId="0" applyFont="1" applyFill="1" applyBorder="1" applyAlignment="1">
      <alignment horizontal="center" vertical="center" wrapText="1" readingOrder="1"/>
    </xf>
    <xf numFmtId="10" fontId="17" fillId="4" borderId="22" xfId="0" applyNumberFormat="1" applyFont="1" applyFill="1" applyBorder="1" applyAlignment="1">
      <alignment horizontal="center" vertical="center" wrapText="1" readingOrder="1"/>
    </xf>
    <xf numFmtId="10" fontId="17" fillId="4" borderId="23" xfId="0" applyNumberFormat="1" applyFont="1" applyFill="1" applyBorder="1" applyAlignment="1">
      <alignment horizontal="center" vertical="center" wrapText="1" readingOrder="1"/>
    </xf>
    <xf numFmtId="0" fontId="21" fillId="0" borderId="0" xfId="0" applyFont="1" applyAlignment="1">
      <alignment vertical="top"/>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BDD6EE"/>
      <rgbColor rgb="00D3D3D3"/>
      <rgbColor rgb="002F5496"/>
      <rgbColor rgb="00C0C0C0"/>
      <rgbColor rgb="00FFFF00"/>
      <rgbColor rgb="00FF00FF"/>
      <rgbColor rgb="0000FFFF"/>
      <rgbColor rgb="00800000"/>
      <rgbColor rgb="00008000"/>
      <rgbColor rgb="00000080"/>
      <rgbColor rgb="00808000"/>
      <rgbColor rgb="00800080"/>
      <rgbColor rgb="00008080"/>
      <rgbColor rgb="000000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59691</xdr:colOff>
      <xdr:row>0</xdr:row>
      <xdr:rowOff>59054</xdr:rowOff>
    </xdr:from>
    <xdr:to>
      <xdr:col>1</xdr:col>
      <xdr:colOff>28575</xdr:colOff>
      <xdr:row>6</xdr:row>
      <xdr:rowOff>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335916" y="59054"/>
          <a:ext cx="2454909" cy="1112521"/>
        </a:xfrm>
        <a:prstGeom prst="rect">
          <a:avLst/>
        </a:prstGeom>
      </xdr:spPr>
    </xdr:pic>
    <xdr:clientData/>
  </xdr:twoCellAnchor>
  <xdr:twoCellAnchor>
    <xdr:from>
      <xdr:col>5</xdr:col>
      <xdr:colOff>1469390</xdr:colOff>
      <xdr:row>0</xdr:row>
      <xdr:rowOff>45719</xdr:rowOff>
    </xdr:from>
    <xdr:to>
      <xdr:col>7</xdr:col>
      <xdr:colOff>22224</xdr:colOff>
      <xdr:row>6</xdr:row>
      <xdr:rowOff>57150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tretch>
          <a:fillRect/>
        </a:stretch>
      </xdr:blipFill>
      <xdr:spPr>
        <a:xfrm>
          <a:off x="11099165" y="45719"/>
          <a:ext cx="1638934" cy="11830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6"/>
  <sheetViews>
    <sheetView showGridLines="0" tabSelected="1" zoomScaleNormal="100" zoomScaleSheetLayoutView="64" workbookViewId="0">
      <selection activeCell="A246" sqref="A246"/>
    </sheetView>
  </sheetViews>
  <sheetFormatPr defaultRowHeight="14.5" x14ac:dyDescent="0.35"/>
  <cols>
    <col min="1" max="1" width="37.453125" customWidth="1"/>
    <col min="2" max="2" width="45.7265625" style="7" customWidth="1"/>
    <col min="3" max="3" width="24.26953125" customWidth="1"/>
    <col min="4" max="4" width="17.08984375" customWidth="1"/>
    <col min="5" max="5" width="16.7265625" customWidth="1"/>
    <col min="6" max="6" width="19.36328125" customWidth="1"/>
    <col min="7" max="7" width="21.08984375" customWidth="1"/>
    <col min="9" max="9" width="12" customWidth="1"/>
  </cols>
  <sheetData>
    <row r="1" spans="1:9" ht="9" customHeight="1" x14ac:dyDescent="0.35"/>
    <row r="2" spans="1:9" ht="18" customHeight="1" x14ac:dyDescent="0.35">
      <c r="C2" s="2" t="s">
        <v>588</v>
      </c>
      <c r="F2" s="36"/>
      <c r="G2" s="36"/>
    </row>
    <row r="3" spans="1:9" ht="16.25" customHeight="1" x14ac:dyDescent="0.35">
      <c r="C3" s="3" t="s">
        <v>589</v>
      </c>
    </row>
    <row r="4" spans="1:9" ht="18" customHeight="1" x14ac:dyDescent="0.35">
      <c r="C4" s="4" t="s">
        <v>590</v>
      </c>
      <c r="F4" s="36"/>
      <c r="G4" s="36"/>
    </row>
    <row r="5" spans="1:9" ht="15.65" customHeight="1" x14ac:dyDescent="0.35">
      <c r="B5" s="8"/>
      <c r="C5" s="5" t="s">
        <v>591</v>
      </c>
    </row>
    <row r="6" spans="1:9" ht="15.65" customHeight="1" x14ac:dyDescent="0.35">
      <c r="C6" s="6">
        <v>2023</v>
      </c>
      <c r="F6" s="36"/>
      <c r="G6" s="36"/>
    </row>
    <row r="7" spans="1:9" ht="8.4" customHeight="1" thickBot="1" x14ac:dyDescent="0.4">
      <c r="F7" s="36"/>
      <c r="G7" s="36"/>
    </row>
    <row r="8" spans="1:9" ht="15" hidden="1" thickBot="1" x14ac:dyDescent="0.4">
      <c r="F8" s="36"/>
      <c r="G8" s="36"/>
    </row>
    <row r="9" spans="1:9" ht="10.75" hidden="1" customHeight="1" thickTop="1" x14ac:dyDescent="0.35"/>
    <row r="10" spans="1:9" s="12" customFormat="1" ht="20.399999999999999" customHeight="1" x14ac:dyDescent="0.35">
      <c r="A10" s="46" t="s">
        <v>2</v>
      </c>
      <c r="B10" s="47" t="s">
        <v>3</v>
      </c>
      <c r="C10" s="48" t="s">
        <v>1</v>
      </c>
      <c r="D10" s="49"/>
      <c r="E10" s="49"/>
      <c r="F10" s="49"/>
      <c r="G10" s="50"/>
    </row>
    <row r="11" spans="1:9" s="12" customFormat="1" ht="46.25" customHeight="1" x14ac:dyDescent="0.35">
      <c r="A11" s="51"/>
      <c r="B11" s="37"/>
      <c r="C11" s="1" t="s">
        <v>4</v>
      </c>
      <c r="D11" s="1" t="s">
        <v>5</v>
      </c>
      <c r="E11" s="1" t="s">
        <v>594</v>
      </c>
      <c r="F11" s="1" t="s">
        <v>6</v>
      </c>
      <c r="G11" s="52" t="s">
        <v>7</v>
      </c>
    </row>
    <row r="12" spans="1:9" s="24" customFormat="1" ht="30" customHeight="1" x14ac:dyDescent="0.35">
      <c r="A12" s="53" t="s">
        <v>8</v>
      </c>
      <c r="B12" s="31"/>
      <c r="C12" s="31"/>
      <c r="D12" s="31"/>
      <c r="E12" s="31"/>
      <c r="F12" s="31"/>
      <c r="G12" s="54"/>
    </row>
    <row r="13" spans="1:9" s="24" customFormat="1" ht="30" customHeight="1" x14ac:dyDescent="0.35">
      <c r="A13" s="55" t="s">
        <v>9</v>
      </c>
      <c r="B13" s="29"/>
      <c r="C13" s="30"/>
      <c r="D13" s="25" t="s">
        <v>0</v>
      </c>
      <c r="E13" s="25" t="s">
        <v>0</v>
      </c>
      <c r="F13" s="44">
        <f>AVERAGE(F14:F17)</f>
        <v>0.98</v>
      </c>
      <c r="G13" s="56">
        <f>AVERAGE(G14:G17)</f>
        <v>2.0549999999999999E-2</v>
      </c>
      <c r="I13" s="39"/>
    </row>
    <row r="14" spans="1:9" s="12" customFormat="1" ht="58" x14ac:dyDescent="0.35">
      <c r="A14" s="57" t="s">
        <v>11</v>
      </c>
      <c r="B14" s="9" t="s">
        <v>12</v>
      </c>
      <c r="C14" s="10" t="s">
        <v>13</v>
      </c>
      <c r="D14" s="11">
        <v>1</v>
      </c>
      <c r="E14" s="11">
        <v>1</v>
      </c>
      <c r="F14" s="38">
        <v>1</v>
      </c>
      <c r="G14" s="58">
        <v>0</v>
      </c>
    </row>
    <row r="15" spans="1:9" s="12" customFormat="1" ht="101.5" x14ac:dyDescent="0.35">
      <c r="A15" s="59" t="s">
        <v>15</v>
      </c>
      <c r="B15" s="9" t="s">
        <v>16</v>
      </c>
      <c r="C15" s="10" t="s">
        <v>17</v>
      </c>
      <c r="D15" s="11">
        <v>50</v>
      </c>
      <c r="E15" s="11">
        <v>46</v>
      </c>
      <c r="F15" s="38">
        <v>0.92</v>
      </c>
      <c r="G15" s="58">
        <v>0</v>
      </c>
    </row>
    <row r="16" spans="1:9" s="12" customFormat="1" ht="29" x14ac:dyDescent="0.35">
      <c r="A16" s="59" t="s">
        <v>18</v>
      </c>
      <c r="B16" s="9" t="s">
        <v>19</v>
      </c>
      <c r="C16" s="10" t="s">
        <v>20</v>
      </c>
      <c r="D16" s="11">
        <v>660</v>
      </c>
      <c r="E16" s="11">
        <v>698</v>
      </c>
      <c r="F16" s="38">
        <v>1</v>
      </c>
      <c r="G16" s="58">
        <v>5.7599999999999998E-2</v>
      </c>
    </row>
    <row r="17" spans="1:7" s="12" customFormat="1" ht="102.5" customHeight="1" x14ac:dyDescent="0.35">
      <c r="A17" s="59" t="s">
        <v>21</v>
      </c>
      <c r="B17" s="9" t="s">
        <v>22</v>
      </c>
      <c r="C17" s="10" t="s">
        <v>23</v>
      </c>
      <c r="D17" s="11">
        <v>122</v>
      </c>
      <c r="E17" s="11">
        <v>125</v>
      </c>
      <c r="F17" s="38">
        <v>1</v>
      </c>
      <c r="G17" s="58">
        <v>2.46E-2</v>
      </c>
    </row>
    <row r="18" spans="1:7" s="12" customFormat="1" ht="30" customHeight="1" x14ac:dyDescent="0.35">
      <c r="A18" s="55" t="s">
        <v>24</v>
      </c>
      <c r="B18" s="29" t="s">
        <v>0</v>
      </c>
      <c r="C18" s="30" t="s">
        <v>0</v>
      </c>
      <c r="D18" s="14" t="s">
        <v>0</v>
      </c>
      <c r="E18" s="22" t="s">
        <v>0</v>
      </c>
      <c r="F18" s="15" t="str">
        <f>F19</f>
        <v>100.00%</v>
      </c>
      <c r="G18" s="60" t="str">
        <f>G19</f>
        <v>3.00%</v>
      </c>
    </row>
    <row r="19" spans="1:7" s="12" customFormat="1" ht="30" customHeight="1" x14ac:dyDescent="0.35">
      <c r="A19" s="61" t="s">
        <v>25</v>
      </c>
      <c r="B19" s="34"/>
      <c r="C19" s="35"/>
      <c r="D19" s="26" t="s">
        <v>0</v>
      </c>
      <c r="E19" s="27" t="s">
        <v>0</v>
      </c>
      <c r="F19" s="28" t="s">
        <v>14</v>
      </c>
      <c r="G19" s="62" t="s">
        <v>26</v>
      </c>
    </row>
    <row r="20" spans="1:7" s="12" customFormat="1" ht="87" x14ac:dyDescent="0.35">
      <c r="A20" s="59" t="s">
        <v>27</v>
      </c>
      <c r="B20" s="9" t="s">
        <v>28</v>
      </c>
      <c r="C20" s="10" t="s">
        <v>29</v>
      </c>
      <c r="D20" s="11">
        <v>4434</v>
      </c>
      <c r="E20" s="11">
        <v>4567</v>
      </c>
      <c r="F20" s="38">
        <v>1</v>
      </c>
      <c r="G20" s="58">
        <v>0.03</v>
      </c>
    </row>
    <row r="21" spans="1:7" s="12" customFormat="1" ht="30" customHeight="1" x14ac:dyDescent="0.35">
      <c r="A21" s="55" t="s">
        <v>30</v>
      </c>
      <c r="B21" s="29"/>
      <c r="C21" s="30"/>
      <c r="D21" s="13" t="s">
        <v>0</v>
      </c>
      <c r="E21" s="13" t="s">
        <v>0</v>
      </c>
      <c r="F21" s="44">
        <f>F22</f>
        <v>1</v>
      </c>
      <c r="G21" s="56">
        <f>G22</f>
        <v>0.29089999999999999</v>
      </c>
    </row>
    <row r="22" spans="1:7" s="12" customFormat="1" ht="72.5" x14ac:dyDescent="0.35">
      <c r="A22" s="59" t="s">
        <v>31</v>
      </c>
      <c r="B22" s="9" t="s">
        <v>32</v>
      </c>
      <c r="C22" s="10" t="s">
        <v>33</v>
      </c>
      <c r="D22" s="11">
        <v>165</v>
      </c>
      <c r="E22" s="11">
        <v>213</v>
      </c>
      <c r="F22" s="38">
        <v>1</v>
      </c>
      <c r="G22" s="58">
        <v>0.29089999999999999</v>
      </c>
    </row>
    <row r="23" spans="1:7" s="12" customFormat="1" ht="33" customHeight="1" x14ac:dyDescent="0.35">
      <c r="A23" s="55" t="s">
        <v>34</v>
      </c>
      <c r="B23" s="29" t="s">
        <v>0</v>
      </c>
      <c r="C23" s="30" t="s">
        <v>0</v>
      </c>
      <c r="D23" s="14" t="s">
        <v>0</v>
      </c>
      <c r="E23" s="14" t="s">
        <v>0</v>
      </c>
      <c r="F23" s="15" t="str">
        <f>F24</f>
        <v>53.99%</v>
      </c>
      <c r="G23" s="56">
        <f>G24</f>
        <v>0</v>
      </c>
    </row>
    <row r="24" spans="1:7" s="12" customFormat="1" ht="30" customHeight="1" x14ac:dyDescent="0.35">
      <c r="A24" s="61" t="s">
        <v>35</v>
      </c>
      <c r="B24" s="34"/>
      <c r="C24" s="35"/>
      <c r="D24" s="26" t="s">
        <v>0</v>
      </c>
      <c r="E24" s="26" t="s">
        <v>0</v>
      </c>
      <c r="F24" s="28" t="s">
        <v>36</v>
      </c>
      <c r="G24" s="63">
        <v>0</v>
      </c>
    </row>
    <row r="25" spans="1:7" s="12" customFormat="1" ht="58" x14ac:dyDescent="0.35">
      <c r="A25" s="59" t="s">
        <v>37</v>
      </c>
      <c r="B25" s="9" t="s">
        <v>38</v>
      </c>
      <c r="C25" s="10" t="s">
        <v>39</v>
      </c>
      <c r="D25" s="11">
        <v>7800</v>
      </c>
      <c r="E25" s="11">
        <v>4907</v>
      </c>
      <c r="F25" s="38">
        <v>0.62909999999999999</v>
      </c>
      <c r="G25" s="58">
        <v>0</v>
      </c>
    </row>
    <row r="26" spans="1:7" s="12" customFormat="1" ht="43.5" x14ac:dyDescent="0.35">
      <c r="A26" s="59" t="s">
        <v>40</v>
      </c>
      <c r="B26" s="9" t="s">
        <v>41</v>
      </c>
      <c r="C26" s="10" t="s">
        <v>42</v>
      </c>
      <c r="D26" s="11">
        <v>9600</v>
      </c>
      <c r="E26" s="11">
        <v>4327</v>
      </c>
      <c r="F26" s="38">
        <v>0.45069999999999999</v>
      </c>
      <c r="G26" s="58">
        <v>0</v>
      </c>
    </row>
    <row r="27" spans="1:7" s="12" customFormat="1" ht="30" customHeight="1" x14ac:dyDescent="0.35">
      <c r="A27" s="55" t="s">
        <v>43</v>
      </c>
      <c r="B27" s="29" t="s">
        <v>0</v>
      </c>
      <c r="C27" s="30" t="s">
        <v>0</v>
      </c>
      <c r="D27" s="17" t="s">
        <v>0</v>
      </c>
      <c r="E27" s="23" t="s">
        <v>0</v>
      </c>
      <c r="F27" s="45">
        <f>(F28+F30+F32)/3</f>
        <v>0.99073333333333335</v>
      </c>
      <c r="G27" s="64">
        <f>(G28+G30+G32)/3</f>
        <v>0.6003666666666666</v>
      </c>
    </row>
    <row r="28" spans="1:7" s="12" customFormat="1" ht="30" customHeight="1" x14ac:dyDescent="0.35">
      <c r="A28" s="61" t="s">
        <v>44</v>
      </c>
      <c r="B28" s="34"/>
      <c r="C28" s="35"/>
      <c r="D28" s="26" t="s">
        <v>0</v>
      </c>
      <c r="E28" s="26" t="s">
        <v>0</v>
      </c>
      <c r="F28" s="28" t="s">
        <v>14</v>
      </c>
      <c r="G28" s="63">
        <v>1.0387</v>
      </c>
    </row>
    <row r="29" spans="1:7" s="12" customFormat="1" ht="72.5" x14ac:dyDescent="0.35">
      <c r="A29" s="59" t="s">
        <v>45</v>
      </c>
      <c r="B29" s="9" t="s">
        <v>46</v>
      </c>
      <c r="C29" s="10" t="s">
        <v>47</v>
      </c>
      <c r="D29" s="11">
        <v>594</v>
      </c>
      <c r="E29" s="11">
        <v>1211</v>
      </c>
      <c r="F29" s="38">
        <v>1</v>
      </c>
      <c r="G29" s="58">
        <v>1.0387</v>
      </c>
    </row>
    <row r="30" spans="1:7" s="12" customFormat="1" ht="30" customHeight="1" x14ac:dyDescent="0.35">
      <c r="A30" s="61" t="s">
        <v>48</v>
      </c>
      <c r="B30" s="34"/>
      <c r="C30" s="35"/>
      <c r="D30" s="26" t="s">
        <v>0</v>
      </c>
      <c r="E30" s="26" t="s">
        <v>0</v>
      </c>
      <c r="F30" s="28" t="s">
        <v>14</v>
      </c>
      <c r="G30" s="63">
        <v>0.76239999999999997</v>
      </c>
    </row>
    <row r="31" spans="1:7" s="12" customFormat="1" ht="101.5" x14ac:dyDescent="0.35">
      <c r="A31" s="59" t="s">
        <v>49</v>
      </c>
      <c r="B31" s="9" t="s">
        <v>50</v>
      </c>
      <c r="C31" s="10" t="s">
        <v>51</v>
      </c>
      <c r="D31" s="11">
        <v>3460</v>
      </c>
      <c r="E31" s="11">
        <v>6098</v>
      </c>
      <c r="F31" s="38">
        <v>1</v>
      </c>
      <c r="G31" s="58">
        <v>0.76239999999999997</v>
      </c>
    </row>
    <row r="32" spans="1:7" s="12" customFormat="1" ht="30" customHeight="1" x14ac:dyDescent="0.35">
      <c r="A32" s="61" t="s">
        <v>52</v>
      </c>
      <c r="B32" s="34"/>
      <c r="C32" s="35"/>
      <c r="D32" s="26" t="s">
        <v>0</v>
      </c>
      <c r="E32" s="26" t="s">
        <v>0</v>
      </c>
      <c r="F32" s="28" t="s">
        <v>53</v>
      </c>
      <c r="G32" s="63">
        <v>0</v>
      </c>
    </row>
    <row r="33" spans="1:7" s="12" customFormat="1" ht="58" x14ac:dyDescent="0.35">
      <c r="A33" s="59" t="s">
        <v>54</v>
      </c>
      <c r="B33" s="9" t="s">
        <v>55</v>
      </c>
      <c r="C33" s="10" t="s">
        <v>56</v>
      </c>
      <c r="D33" s="11">
        <v>720</v>
      </c>
      <c r="E33" s="11">
        <v>700</v>
      </c>
      <c r="F33" s="38">
        <v>0.97219999999999995</v>
      </c>
      <c r="G33" s="58">
        <v>0</v>
      </c>
    </row>
    <row r="34" spans="1:7" s="12" customFormat="1" ht="30" customHeight="1" x14ac:dyDescent="0.35">
      <c r="A34" s="53" t="s">
        <v>57</v>
      </c>
      <c r="B34" s="31" t="s">
        <v>0</v>
      </c>
      <c r="C34" s="31" t="s">
        <v>0</v>
      </c>
      <c r="D34" s="31" t="s">
        <v>0</v>
      </c>
      <c r="E34" s="31" t="s">
        <v>0</v>
      </c>
      <c r="F34" s="31" t="s">
        <v>14</v>
      </c>
      <c r="G34" s="54" t="s">
        <v>58</v>
      </c>
    </row>
    <row r="35" spans="1:7" s="12" customFormat="1" ht="30" customHeight="1" x14ac:dyDescent="0.35">
      <c r="A35" s="55" t="s">
        <v>59</v>
      </c>
      <c r="B35" s="29"/>
      <c r="C35" s="30"/>
      <c r="D35" s="16" t="s">
        <v>0</v>
      </c>
      <c r="E35" s="16" t="s">
        <v>0</v>
      </c>
      <c r="F35" s="43">
        <f>AVERAGE(F36:F37)</f>
        <v>1</v>
      </c>
      <c r="G35" s="65">
        <f>AVERAGE(G36:G37)</f>
        <v>5.21E-2</v>
      </c>
    </row>
    <row r="36" spans="1:7" s="12" customFormat="1" ht="29" x14ac:dyDescent="0.35">
      <c r="A36" s="59" t="s">
        <v>60</v>
      </c>
      <c r="B36" s="9" t="s">
        <v>61</v>
      </c>
      <c r="C36" s="10" t="s">
        <v>62</v>
      </c>
      <c r="D36" s="11">
        <v>11</v>
      </c>
      <c r="E36" s="11">
        <v>11</v>
      </c>
      <c r="F36" s="38">
        <v>1</v>
      </c>
      <c r="G36" s="58">
        <v>0</v>
      </c>
    </row>
    <row r="37" spans="1:7" s="12" customFormat="1" ht="43.5" x14ac:dyDescent="0.35">
      <c r="A37" s="59" t="s">
        <v>63</v>
      </c>
      <c r="B37" s="9" t="s">
        <v>64</v>
      </c>
      <c r="C37" s="10" t="s">
        <v>65</v>
      </c>
      <c r="D37" s="11">
        <v>48</v>
      </c>
      <c r="E37" s="11">
        <v>53</v>
      </c>
      <c r="F37" s="38">
        <v>1</v>
      </c>
      <c r="G37" s="58">
        <v>0.1042</v>
      </c>
    </row>
    <row r="38" spans="1:7" s="12" customFormat="1" ht="30" customHeight="1" x14ac:dyDescent="0.35">
      <c r="A38" s="55" t="s">
        <v>66</v>
      </c>
      <c r="B38" s="29"/>
      <c r="C38" s="30"/>
      <c r="D38" s="16" t="s">
        <v>0</v>
      </c>
      <c r="E38" s="16" t="s">
        <v>0</v>
      </c>
      <c r="F38" s="43">
        <f>AVERAGE(F39:F42)</f>
        <v>1</v>
      </c>
      <c r="G38" s="65">
        <f>AVERAGE(G39:G42)</f>
        <v>0.80820000000000003</v>
      </c>
    </row>
    <row r="39" spans="1:7" s="12" customFormat="1" ht="87" x14ac:dyDescent="0.35">
      <c r="A39" s="59" t="s">
        <v>67</v>
      </c>
      <c r="B39" s="9" t="s">
        <v>68</v>
      </c>
      <c r="C39" s="10" t="s">
        <v>69</v>
      </c>
      <c r="D39" s="11">
        <v>112</v>
      </c>
      <c r="E39" s="11">
        <v>156</v>
      </c>
      <c r="F39" s="38">
        <v>1</v>
      </c>
      <c r="G39" s="58">
        <v>0.39290000000000003</v>
      </c>
    </row>
    <row r="40" spans="1:7" s="12" customFormat="1" ht="116" x14ac:dyDescent="0.35">
      <c r="A40" s="59" t="s">
        <v>70</v>
      </c>
      <c r="B40" s="9" t="s">
        <v>71</v>
      </c>
      <c r="C40" s="10" t="s">
        <v>72</v>
      </c>
      <c r="D40" s="11">
        <v>66</v>
      </c>
      <c r="E40" s="11">
        <v>69</v>
      </c>
      <c r="F40" s="38">
        <v>1</v>
      </c>
      <c r="G40" s="58">
        <v>4.5499999999999999E-2</v>
      </c>
    </row>
    <row r="41" spans="1:7" s="12" customFormat="1" ht="58" x14ac:dyDescent="0.35">
      <c r="A41" s="59" t="s">
        <v>73</v>
      </c>
      <c r="B41" s="9" t="s">
        <v>74</v>
      </c>
      <c r="C41" s="10" t="s">
        <v>75</v>
      </c>
      <c r="D41" s="11">
        <v>2</v>
      </c>
      <c r="E41" s="11">
        <v>2</v>
      </c>
      <c r="F41" s="38">
        <v>1</v>
      </c>
      <c r="G41" s="58">
        <v>0</v>
      </c>
    </row>
    <row r="42" spans="1:7" s="12" customFormat="1" ht="44" thickBot="1" x14ac:dyDescent="0.4">
      <c r="A42" s="66" t="s">
        <v>76</v>
      </c>
      <c r="B42" s="18" t="s">
        <v>77</v>
      </c>
      <c r="C42" s="19" t="s">
        <v>78</v>
      </c>
      <c r="D42" s="20">
        <v>180</v>
      </c>
      <c r="E42" s="20">
        <v>683</v>
      </c>
      <c r="F42" s="40">
        <v>1</v>
      </c>
      <c r="G42" s="67">
        <v>2.7944</v>
      </c>
    </row>
    <row r="43" spans="1:7" s="12" customFormat="1" ht="30" customHeight="1" thickTop="1" x14ac:dyDescent="0.35">
      <c r="A43" s="55" t="s">
        <v>79</v>
      </c>
      <c r="B43" s="29"/>
      <c r="C43" s="30"/>
      <c r="D43" s="16" t="s">
        <v>0</v>
      </c>
      <c r="E43" s="16" t="s">
        <v>0</v>
      </c>
      <c r="F43" s="43">
        <f>AVERAGE(F44:F49)</f>
        <v>1</v>
      </c>
      <c r="G43" s="65">
        <f>AVERAGE(G44:G49)</f>
        <v>0.67993333333333339</v>
      </c>
    </row>
    <row r="44" spans="1:7" s="12" customFormat="1" ht="174" x14ac:dyDescent="0.35">
      <c r="A44" s="59" t="s">
        <v>80</v>
      </c>
      <c r="B44" s="9" t="s">
        <v>81</v>
      </c>
      <c r="C44" s="10" t="s">
        <v>82</v>
      </c>
      <c r="D44" s="11">
        <v>360</v>
      </c>
      <c r="E44" s="11">
        <v>894</v>
      </c>
      <c r="F44" s="38">
        <v>1</v>
      </c>
      <c r="G44" s="58">
        <v>1.4833000000000001</v>
      </c>
    </row>
    <row r="45" spans="1:7" s="12" customFormat="1" ht="101.5" x14ac:dyDescent="0.35">
      <c r="A45" s="59" t="s">
        <v>83</v>
      </c>
      <c r="B45" s="9" t="s">
        <v>84</v>
      </c>
      <c r="C45" s="10" t="s">
        <v>85</v>
      </c>
      <c r="D45" s="11">
        <v>600</v>
      </c>
      <c r="E45" s="11">
        <v>676</v>
      </c>
      <c r="F45" s="38">
        <v>1</v>
      </c>
      <c r="G45" s="58">
        <v>0.12670000000000001</v>
      </c>
    </row>
    <row r="46" spans="1:7" s="12" customFormat="1" ht="72.5" x14ac:dyDescent="0.35">
      <c r="A46" s="59" t="s">
        <v>86</v>
      </c>
      <c r="B46" s="9" t="s">
        <v>87</v>
      </c>
      <c r="C46" s="10" t="s">
        <v>88</v>
      </c>
      <c r="D46" s="11">
        <v>12</v>
      </c>
      <c r="E46" s="11">
        <v>15</v>
      </c>
      <c r="F46" s="38">
        <v>1</v>
      </c>
      <c r="G46" s="58">
        <v>0.25</v>
      </c>
    </row>
    <row r="47" spans="1:7" s="12" customFormat="1" ht="72.5" x14ac:dyDescent="0.35">
      <c r="A47" s="59" t="s">
        <v>89</v>
      </c>
      <c r="B47" s="9" t="s">
        <v>90</v>
      </c>
      <c r="C47" s="10" t="s">
        <v>91</v>
      </c>
      <c r="D47" s="11">
        <v>12</v>
      </c>
      <c r="E47" s="11">
        <v>27</v>
      </c>
      <c r="F47" s="38">
        <v>1</v>
      </c>
      <c r="G47" s="58">
        <v>1.25</v>
      </c>
    </row>
    <row r="48" spans="1:7" s="12" customFormat="1" ht="101.5" x14ac:dyDescent="0.35">
      <c r="A48" s="59" t="s">
        <v>92</v>
      </c>
      <c r="B48" s="9" t="s">
        <v>93</v>
      </c>
      <c r="C48" s="10" t="s">
        <v>94</v>
      </c>
      <c r="D48" s="11">
        <v>20</v>
      </c>
      <c r="E48" s="11">
        <v>22</v>
      </c>
      <c r="F48" s="38">
        <v>1</v>
      </c>
      <c r="G48" s="58">
        <v>0.1</v>
      </c>
    </row>
    <row r="49" spans="1:7" s="12" customFormat="1" ht="130.5" x14ac:dyDescent="0.35">
      <c r="A49" s="59" t="s">
        <v>95</v>
      </c>
      <c r="B49" s="9" t="s">
        <v>96</v>
      </c>
      <c r="C49" s="10" t="s">
        <v>97</v>
      </c>
      <c r="D49" s="11">
        <v>23</v>
      </c>
      <c r="E49" s="11">
        <v>43</v>
      </c>
      <c r="F49" s="38">
        <v>1</v>
      </c>
      <c r="G49" s="58">
        <v>0.86960000000000004</v>
      </c>
    </row>
    <row r="50" spans="1:7" s="12" customFormat="1" ht="34.25" customHeight="1" x14ac:dyDescent="0.35">
      <c r="A50" s="53" t="s">
        <v>98</v>
      </c>
      <c r="B50" s="31" t="s">
        <v>0</v>
      </c>
      <c r="C50" s="31" t="s">
        <v>0</v>
      </c>
      <c r="D50" s="31" t="s">
        <v>0</v>
      </c>
      <c r="E50" s="31" t="s">
        <v>0</v>
      </c>
      <c r="F50" s="31" t="s">
        <v>99</v>
      </c>
      <c r="G50" s="54" t="s">
        <v>10</v>
      </c>
    </row>
    <row r="51" spans="1:7" s="12" customFormat="1" ht="30" customHeight="1" x14ac:dyDescent="0.35">
      <c r="A51" s="55" t="s">
        <v>100</v>
      </c>
      <c r="B51" s="29"/>
      <c r="C51" s="30"/>
      <c r="D51" s="16" t="s">
        <v>0</v>
      </c>
      <c r="E51" s="16" t="s">
        <v>0</v>
      </c>
      <c r="F51" s="44">
        <f>AVERAGE(F52:F62)</f>
        <v>1</v>
      </c>
      <c r="G51" s="56">
        <f>AVERAGE(G52:G62)</f>
        <v>0</v>
      </c>
    </row>
    <row r="52" spans="1:7" s="12" customFormat="1" ht="102" thickBot="1" x14ac:dyDescent="0.4">
      <c r="A52" s="66" t="s">
        <v>101</v>
      </c>
      <c r="B52" s="18" t="s">
        <v>102</v>
      </c>
      <c r="C52" s="19" t="s">
        <v>103</v>
      </c>
      <c r="D52" s="20">
        <v>1</v>
      </c>
      <c r="E52" s="20">
        <v>1</v>
      </c>
      <c r="F52" s="40">
        <v>1</v>
      </c>
      <c r="G52" s="67">
        <v>0</v>
      </c>
    </row>
    <row r="53" spans="1:7" s="12" customFormat="1" ht="87.5" thickTop="1" x14ac:dyDescent="0.35">
      <c r="A53" s="59" t="s">
        <v>104</v>
      </c>
      <c r="B53" s="9" t="s">
        <v>105</v>
      </c>
      <c r="C53" s="10" t="s">
        <v>106</v>
      </c>
      <c r="D53" s="11">
        <v>1</v>
      </c>
      <c r="E53" s="11">
        <v>1</v>
      </c>
      <c r="F53" s="38">
        <v>1</v>
      </c>
      <c r="G53" s="58">
        <v>0</v>
      </c>
    </row>
    <row r="54" spans="1:7" s="12" customFormat="1" ht="58" x14ac:dyDescent="0.35">
      <c r="A54" s="59" t="s">
        <v>107</v>
      </c>
      <c r="B54" s="9" t="s">
        <v>108</v>
      </c>
      <c r="C54" s="10" t="s">
        <v>109</v>
      </c>
      <c r="D54" s="11">
        <v>1</v>
      </c>
      <c r="E54" s="11">
        <v>1</v>
      </c>
      <c r="F54" s="38">
        <v>1</v>
      </c>
      <c r="G54" s="58">
        <v>0</v>
      </c>
    </row>
    <row r="55" spans="1:7" s="12" customFormat="1" ht="116" x14ac:dyDescent="0.35">
      <c r="A55" s="59" t="s">
        <v>110</v>
      </c>
      <c r="B55" s="9" t="s">
        <v>111</v>
      </c>
      <c r="C55" s="10" t="s">
        <v>112</v>
      </c>
      <c r="D55" s="11">
        <v>4</v>
      </c>
      <c r="E55" s="11">
        <v>4</v>
      </c>
      <c r="F55" s="38">
        <v>1</v>
      </c>
      <c r="G55" s="58">
        <v>0</v>
      </c>
    </row>
    <row r="56" spans="1:7" s="12" customFormat="1" ht="58" x14ac:dyDescent="0.35">
      <c r="A56" s="59" t="s">
        <v>113</v>
      </c>
      <c r="B56" s="9" t="s">
        <v>114</v>
      </c>
      <c r="C56" s="10" t="s">
        <v>115</v>
      </c>
      <c r="D56" s="11">
        <v>1</v>
      </c>
      <c r="E56" s="11">
        <v>1</v>
      </c>
      <c r="F56" s="38">
        <v>1</v>
      </c>
      <c r="G56" s="58">
        <v>0</v>
      </c>
    </row>
    <row r="57" spans="1:7" s="12" customFormat="1" ht="58" x14ac:dyDescent="0.35">
      <c r="A57" s="59" t="s">
        <v>116</v>
      </c>
      <c r="B57" s="9" t="s">
        <v>117</v>
      </c>
      <c r="C57" s="10" t="s">
        <v>118</v>
      </c>
      <c r="D57" s="11">
        <v>1</v>
      </c>
      <c r="E57" s="11">
        <v>1</v>
      </c>
      <c r="F57" s="38">
        <v>1</v>
      </c>
      <c r="G57" s="58">
        <v>0</v>
      </c>
    </row>
    <row r="58" spans="1:7" s="12" customFormat="1" ht="87" x14ac:dyDescent="0.35">
      <c r="A58" s="59" t="s">
        <v>119</v>
      </c>
      <c r="B58" s="9" t="s">
        <v>120</v>
      </c>
      <c r="C58" s="10" t="s">
        <v>121</v>
      </c>
      <c r="D58" s="11">
        <v>4</v>
      </c>
      <c r="E58" s="11">
        <v>4</v>
      </c>
      <c r="F58" s="38">
        <v>1</v>
      </c>
      <c r="G58" s="58">
        <v>0</v>
      </c>
    </row>
    <row r="59" spans="1:7" s="12" customFormat="1" ht="116" x14ac:dyDescent="0.35">
      <c r="A59" s="59" t="s">
        <v>122</v>
      </c>
      <c r="B59" s="9" t="s">
        <v>123</v>
      </c>
      <c r="C59" s="10" t="s">
        <v>124</v>
      </c>
      <c r="D59" s="11">
        <v>1</v>
      </c>
      <c r="E59" s="11">
        <v>1</v>
      </c>
      <c r="F59" s="38">
        <v>1</v>
      </c>
      <c r="G59" s="58">
        <v>0</v>
      </c>
    </row>
    <row r="60" spans="1:7" s="12" customFormat="1" ht="87" x14ac:dyDescent="0.35">
      <c r="A60" s="59" t="s">
        <v>125</v>
      </c>
      <c r="B60" s="9" t="s">
        <v>126</v>
      </c>
      <c r="C60" s="10" t="s">
        <v>127</v>
      </c>
      <c r="D60" s="11">
        <v>1</v>
      </c>
      <c r="E60" s="11">
        <v>1</v>
      </c>
      <c r="F60" s="38">
        <v>1</v>
      </c>
      <c r="G60" s="58">
        <v>0</v>
      </c>
    </row>
    <row r="61" spans="1:7" s="12" customFormat="1" ht="29" x14ac:dyDescent="0.35">
      <c r="A61" s="59" t="s">
        <v>128</v>
      </c>
      <c r="B61" s="9" t="s">
        <v>129</v>
      </c>
      <c r="C61" s="10" t="s">
        <v>130</v>
      </c>
      <c r="D61" s="11">
        <v>1</v>
      </c>
      <c r="E61" s="11">
        <v>1</v>
      </c>
      <c r="F61" s="38">
        <v>1</v>
      </c>
      <c r="G61" s="58">
        <v>0</v>
      </c>
    </row>
    <row r="62" spans="1:7" s="12" customFormat="1" ht="58" x14ac:dyDescent="0.35">
      <c r="A62" s="59" t="s">
        <v>131</v>
      </c>
      <c r="B62" s="9" t="s">
        <v>132</v>
      </c>
      <c r="C62" s="10" t="s">
        <v>133</v>
      </c>
      <c r="D62" s="11">
        <v>1</v>
      </c>
      <c r="E62" s="11">
        <v>1</v>
      </c>
      <c r="F62" s="38">
        <v>1</v>
      </c>
      <c r="G62" s="58">
        <v>0</v>
      </c>
    </row>
    <row r="63" spans="1:7" s="12" customFormat="1" ht="30" customHeight="1" x14ac:dyDescent="0.35">
      <c r="A63" s="55" t="s">
        <v>134</v>
      </c>
      <c r="B63" s="29" t="s">
        <v>0</v>
      </c>
      <c r="C63" s="30" t="s">
        <v>0</v>
      </c>
      <c r="D63" s="14" t="s">
        <v>0</v>
      </c>
      <c r="E63" s="14" t="s">
        <v>0</v>
      </c>
      <c r="F63" s="44">
        <f>(F64+F67)/2</f>
        <v>0.98714999999999997</v>
      </c>
      <c r="G63" s="56">
        <f>(G64+G67)/2</f>
        <v>3.8449999999999998E-2</v>
      </c>
    </row>
    <row r="64" spans="1:7" s="12" customFormat="1" ht="30" customHeight="1" x14ac:dyDescent="0.35">
      <c r="A64" s="61" t="s">
        <v>135</v>
      </c>
      <c r="B64" s="34"/>
      <c r="C64" s="35"/>
      <c r="D64" s="26" t="s">
        <v>0</v>
      </c>
      <c r="E64" s="26" t="s">
        <v>0</v>
      </c>
      <c r="F64" s="28" t="s">
        <v>136</v>
      </c>
      <c r="G64" s="63">
        <v>0</v>
      </c>
    </row>
    <row r="65" spans="1:7" s="12" customFormat="1" ht="87.5" thickBot="1" x14ac:dyDescent="0.4">
      <c r="A65" s="66" t="s">
        <v>137</v>
      </c>
      <c r="B65" s="18" t="s">
        <v>138</v>
      </c>
      <c r="C65" s="19" t="s">
        <v>139</v>
      </c>
      <c r="D65" s="20">
        <v>710</v>
      </c>
      <c r="E65" s="20">
        <v>739</v>
      </c>
      <c r="F65" s="40">
        <v>1</v>
      </c>
      <c r="G65" s="67">
        <v>4.0800000000000003E-2</v>
      </c>
    </row>
    <row r="66" spans="1:7" s="12" customFormat="1" ht="73" thickTop="1" x14ac:dyDescent="0.35">
      <c r="A66" s="59" t="s">
        <v>140</v>
      </c>
      <c r="B66" s="9" t="s">
        <v>141</v>
      </c>
      <c r="C66" s="10" t="s">
        <v>139</v>
      </c>
      <c r="D66" s="11">
        <v>760</v>
      </c>
      <c r="E66" s="11">
        <v>721</v>
      </c>
      <c r="F66" s="38">
        <v>0.94869999999999999</v>
      </c>
      <c r="G66" s="58">
        <v>0</v>
      </c>
    </row>
    <row r="67" spans="1:7" s="12" customFormat="1" ht="30" customHeight="1" x14ac:dyDescent="0.35">
      <c r="A67" s="61" t="s">
        <v>142</v>
      </c>
      <c r="B67" s="34"/>
      <c r="C67" s="35"/>
      <c r="D67" s="26" t="s">
        <v>0</v>
      </c>
      <c r="E67" s="26" t="s">
        <v>0</v>
      </c>
      <c r="F67" s="28" t="s">
        <v>14</v>
      </c>
      <c r="G67" s="63">
        <v>7.6899999999999996E-2</v>
      </c>
    </row>
    <row r="68" spans="1:7" s="12" customFormat="1" ht="58" x14ac:dyDescent="0.35">
      <c r="A68" s="59" t="s">
        <v>143</v>
      </c>
      <c r="B68" s="9" t="s">
        <v>144</v>
      </c>
      <c r="C68" s="10" t="s">
        <v>145</v>
      </c>
      <c r="D68" s="11">
        <v>1</v>
      </c>
      <c r="E68" s="11">
        <v>1</v>
      </c>
      <c r="F68" s="38">
        <v>1</v>
      </c>
      <c r="G68" s="58">
        <v>0</v>
      </c>
    </row>
    <row r="69" spans="1:7" s="12" customFormat="1" ht="72.5" x14ac:dyDescent="0.35">
      <c r="A69" s="59" t="s">
        <v>146</v>
      </c>
      <c r="B69" s="9" t="s">
        <v>147</v>
      </c>
      <c r="C69" s="10" t="s">
        <v>148</v>
      </c>
      <c r="D69" s="11">
        <v>4</v>
      </c>
      <c r="E69" s="11">
        <v>4</v>
      </c>
      <c r="F69" s="38">
        <v>1</v>
      </c>
      <c r="G69" s="58">
        <v>0</v>
      </c>
    </row>
    <row r="70" spans="1:7" s="12" customFormat="1" ht="58" x14ac:dyDescent="0.35">
      <c r="A70" s="59" t="s">
        <v>149</v>
      </c>
      <c r="B70" s="9" t="s">
        <v>150</v>
      </c>
      <c r="C70" s="10" t="s">
        <v>151</v>
      </c>
      <c r="D70" s="11">
        <v>1</v>
      </c>
      <c r="E70" s="11">
        <v>1</v>
      </c>
      <c r="F70" s="38">
        <v>1</v>
      </c>
      <c r="G70" s="58">
        <v>0</v>
      </c>
    </row>
    <row r="71" spans="1:7" s="12" customFormat="1" ht="72.5" x14ac:dyDescent="0.35">
      <c r="A71" s="59" t="s">
        <v>152</v>
      </c>
      <c r="B71" s="9" t="s">
        <v>153</v>
      </c>
      <c r="C71" s="10" t="s">
        <v>154</v>
      </c>
      <c r="D71" s="11">
        <v>2</v>
      </c>
      <c r="E71" s="11">
        <v>2</v>
      </c>
      <c r="F71" s="38">
        <v>1</v>
      </c>
      <c r="G71" s="58">
        <v>0</v>
      </c>
    </row>
    <row r="72" spans="1:7" s="12" customFormat="1" ht="72.5" x14ac:dyDescent="0.35">
      <c r="A72" s="59" t="s">
        <v>155</v>
      </c>
      <c r="B72" s="9" t="s">
        <v>156</v>
      </c>
      <c r="C72" s="10" t="s">
        <v>157</v>
      </c>
      <c r="D72" s="11">
        <v>1</v>
      </c>
      <c r="E72" s="11">
        <v>1</v>
      </c>
      <c r="F72" s="38">
        <v>1</v>
      </c>
      <c r="G72" s="58">
        <v>0</v>
      </c>
    </row>
    <row r="73" spans="1:7" s="12" customFormat="1" ht="72.5" x14ac:dyDescent="0.35">
      <c r="A73" s="59" t="s">
        <v>158</v>
      </c>
      <c r="B73" s="9" t="s">
        <v>159</v>
      </c>
      <c r="C73" s="10" t="s">
        <v>160</v>
      </c>
      <c r="D73" s="11">
        <v>13</v>
      </c>
      <c r="E73" s="11">
        <v>19</v>
      </c>
      <c r="F73" s="38">
        <v>1</v>
      </c>
      <c r="G73" s="58">
        <v>0.46150000000000002</v>
      </c>
    </row>
    <row r="74" spans="1:7" s="12" customFormat="1" ht="30" customHeight="1" x14ac:dyDescent="0.35">
      <c r="A74" s="55" t="s">
        <v>161</v>
      </c>
      <c r="B74" s="29"/>
      <c r="C74" s="30"/>
      <c r="D74" s="16" t="s">
        <v>0</v>
      </c>
      <c r="E74" s="16" t="s">
        <v>0</v>
      </c>
      <c r="F74" s="44">
        <f>AVERAGE(F75:F78)</f>
        <v>0.89582499999999998</v>
      </c>
      <c r="G74" s="56">
        <f>AVERAGE(G75:G78)</f>
        <v>0.27082499999999998</v>
      </c>
    </row>
    <row r="75" spans="1:7" s="12" customFormat="1" ht="72.5" x14ac:dyDescent="0.35">
      <c r="A75" s="59" t="s">
        <v>162</v>
      </c>
      <c r="B75" s="9" t="s">
        <v>163</v>
      </c>
      <c r="C75" s="10" t="s">
        <v>164</v>
      </c>
      <c r="D75" s="11">
        <v>6</v>
      </c>
      <c r="E75" s="11">
        <v>11</v>
      </c>
      <c r="F75" s="38">
        <v>1</v>
      </c>
      <c r="G75" s="58">
        <v>0.83330000000000004</v>
      </c>
    </row>
    <row r="76" spans="1:7" s="12" customFormat="1" ht="29" x14ac:dyDescent="0.35">
      <c r="A76" s="59" t="s">
        <v>165</v>
      </c>
      <c r="B76" s="9" t="s">
        <v>166</v>
      </c>
      <c r="C76" s="10" t="s">
        <v>167</v>
      </c>
      <c r="D76" s="11">
        <v>6</v>
      </c>
      <c r="E76" s="11">
        <v>5</v>
      </c>
      <c r="F76" s="38">
        <v>0.83330000000000004</v>
      </c>
      <c r="G76" s="58">
        <v>0</v>
      </c>
    </row>
    <row r="77" spans="1:7" s="12" customFormat="1" ht="72.5" x14ac:dyDescent="0.35">
      <c r="A77" s="59" t="s">
        <v>168</v>
      </c>
      <c r="B77" s="9" t="s">
        <v>169</v>
      </c>
      <c r="C77" s="10" t="s">
        <v>170</v>
      </c>
      <c r="D77" s="11">
        <v>24</v>
      </c>
      <c r="E77" s="11">
        <v>30</v>
      </c>
      <c r="F77" s="38">
        <v>1</v>
      </c>
      <c r="G77" s="58">
        <v>0.25</v>
      </c>
    </row>
    <row r="78" spans="1:7" s="12" customFormat="1" ht="87" x14ac:dyDescent="0.35">
      <c r="A78" s="59" t="s">
        <v>171</v>
      </c>
      <c r="B78" s="9" t="s">
        <v>172</v>
      </c>
      <c r="C78" s="10" t="s">
        <v>173</v>
      </c>
      <c r="D78" s="11">
        <v>4</v>
      </c>
      <c r="E78" s="11">
        <v>3</v>
      </c>
      <c r="F78" s="38">
        <v>0.75</v>
      </c>
      <c r="G78" s="58">
        <v>0</v>
      </c>
    </row>
    <row r="79" spans="1:7" s="12" customFormat="1" ht="30" customHeight="1" x14ac:dyDescent="0.35">
      <c r="A79" s="55" t="s">
        <v>174</v>
      </c>
      <c r="B79" s="29"/>
      <c r="C79" s="30"/>
      <c r="D79" s="16" t="s">
        <v>0</v>
      </c>
      <c r="E79" s="16" t="s">
        <v>0</v>
      </c>
      <c r="F79" s="44">
        <f>AVERAGE(F80:F84)</f>
        <v>0.93333999999999995</v>
      </c>
      <c r="G79" s="56">
        <f>AVERAGE(G80:G84)</f>
        <v>0</v>
      </c>
    </row>
    <row r="80" spans="1:7" s="12" customFormat="1" ht="72.5" x14ac:dyDescent="0.35">
      <c r="A80" s="59" t="s">
        <v>175</v>
      </c>
      <c r="B80" s="9" t="s">
        <v>176</v>
      </c>
      <c r="C80" s="10" t="s">
        <v>177</v>
      </c>
      <c r="D80" s="11">
        <v>1</v>
      </c>
      <c r="E80" s="11">
        <v>1</v>
      </c>
      <c r="F80" s="38">
        <v>1</v>
      </c>
      <c r="G80" s="58">
        <v>0</v>
      </c>
    </row>
    <row r="81" spans="1:7" s="12" customFormat="1" ht="58.5" thickBot="1" x14ac:dyDescent="0.4">
      <c r="A81" s="66" t="s">
        <v>178</v>
      </c>
      <c r="B81" s="18" t="s">
        <v>179</v>
      </c>
      <c r="C81" s="19" t="s">
        <v>180</v>
      </c>
      <c r="D81" s="20">
        <v>1</v>
      </c>
      <c r="E81" s="20">
        <v>1</v>
      </c>
      <c r="F81" s="40">
        <v>1</v>
      </c>
      <c r="G81" s="67">
        <v>0</v>
      </c>
    </row>
    <row r="82" spans="1:7" s="12" customFormat="1" ht="102" thickTop="1" x14ac:dyDescent="0.35">
      <c r="A82" s="59" t="s">
        <v>181</v>
      </c>
      <c r="B82" s="9" t="s">
        <v>182</v>
      </c>
      <c r="C82" s="10" t="s">
        <v>183</v>
      </c>
      <c r="D82" s="11">
        <v>1</v>
      </c>
      <c r="E82" s="11">
        <v>1</v>
      </c>
      <c r="F82" s="38">
        <v>1</v>
      </c>
      <c r="G82" s="58">
        <v>0</v>
      </c>
    </row>
    <row r="83" spans="1:7" s="12" customFormat="1" ht="72.5" x14ac:dyDescent="0.35">
      <c r="A83" s="59" t="s">
        <v>184</v>
      </c>
      <c r="B83" s="9" t="s">
        <v>185</v>
      </c>
      <c r="C83" s="10" t="s">
        <v>186</v>
      </c>
      <c r="D83" s="11">
        <v>1</v>
      </c>
      <c r="E83" s="11">
        <v>1</v>
      </c>
      <c r="F83" s="38">
        <v>1</v>
      </c>
      <c r="G83" s="58">
        <v>0</v>
      </c>
    </row>
    <row r="84" spans="1:7" s="12" customFormat="1" ht="43.5" x14ac:dyDescent="0.35">
      <c r="A84" s="59" t="s">
        <v>187</v>
      </c>
      <c r="B84" s="9" t="s">
        <v>188</v>
      </c>
      <c r="C84" s="10" t="s">
        <v>189</v>
      </c>
      <c r="D84" s="11">
        <v>3</v>
      </c>
      <c r="E84" s="11">
        <v>2</v>
      </c>
      <c r="F84" s="38">
        <v>0.66669999999999996</v>
      </c>
      <c r="G84" s="58">
        <v>0</v>
      </c>
    </row>
    <row r="85" spans="1:7" s="12" customFormat="1" ht="30" customHeight="1" x14ac:dyDescent="0.35">
      <c r="A85" s="55" t="s">
        <v>190</v>
      </c>
      <c r="B85" s="29"/>
      <c r="C85" s="30"/>
      <c r="D85" s="16" t="s">
        <v>0</v>
      </c>
      <c r="E85" s="16" t="s">
        <v>0</v>
      </c>
      <c r="F85" s="44">
        <f>AVERAGE(F86:F88)</f>
        <v>0</v>
      </c>
      <c r="G85" s="56">
        <f>AVERAGE(G86:G88)</f>
        <v>0</v>
      </c>
    </row>
    <row r="86" spans="1:7" s="12" customFormat="1" ht="72.5" x14ac:dyDescent="0.35">
      <c r="A86" s="59" t="s">
        <v>191</v>
      </c>
      <c r="B86" s="9" t="s">
        <v>192</v>
      </c>
      <c r="C86" s="10" t="s">
        <v>193</v>
      </c>
      <c r="D86" s="11">
        <v>4</v>
      </c>
      <c r="E86" s="11" t="s">
        <v>593</v>
      </c>
      <c r="F86" s="38">
        <v>0</v>
      </c>
      <c r="G86" s="58">
        <v>0</v>
      </c>
    </row>
    <row r="87" spans="1:7" s="12" customFormat="1" ht="43.5" x14ac:dyDescent="0.35">
      <c r="A87" s="59" t="s">
        <v>194</v>
      </c>
      <c r="B87" s="9" t="s">
        <v>195</v>
      </c>
      <c r="C87" s="10" t="s">
        <v>196</v>
      </c>
      <c r="D87" s="11">
        <v>5</v>
      </c>
      <c r="E87" s="11" t="s">
        <v>593</v>
      </c>
      <c r="F87" s="38">
        <v>0</v>
      </c>
      <c r="G87" s="58">
        <v>0</v>
      </c>
    </row>
    <row r="88" spans="1:7" s="12" customFormat="1" ht="43.5" x14ac:dyDescent="0.35">
      <c r="A88" s="59" t="s">
        <v>197</v>
      </c>
      <c r="B88" s="9" t="s">
        <v>198</v>
      </c>
      <c r="C88" s="10" t="s">
        <v>199</v>
      </c>
      <c r="D88" s="11">
        <v>3</v>
      </c>
      <c r="E88" s="11" t="s">
        <v>593</v>
      </c>
      <c r="F88" s="38">
        <v>0</v>
      </c>
      <c r="G88" s="58">
        <v>0</v>
      </c>
    </row>
    <row r="89" spans="1:7" s="12" customFormat="1" ht="30" customHeight="1" x14ac:dyDescent="0.35">
      <c r="A89" s="53" t="s">
        <v>200</v>
      </c>
      <c r="B89" s="31" t="s">
        <v>0</v>
      </c>
      <c r="C89" s="31" t="s">
        <v>0</v>
      </c>
      <c r="D89" s="31" t="s">
        <v>0</v>
      </c>
      <c r="E89" s="31" t="s">
        <v>0</v>
      </c>
      <c r="F89" s="31" t="s">
        <v>201</v>
      </c>
      <c r="G89" s="54" t="s">
        <v>202</v>
      </c>
    </row>
    <row r="90" spans="1:7" s="12" customFormat="1" ht="30" customHeight="1" x14ac:dyDescent="0.35">
      <c r="A90" s="55" t="s">
        <v>203</v>
      </c>
      <c r="B90" s="29"/>
      <c r="C90" s="30"/>
      <c r="D90" s="16" t="s">
        <v>0</v>
      </c>
      <c r="E90" s="16" t="s">
        <v>0</v>
      </c>
      <c r="F90" s="44">
        <f>AVERAGE(F91:F92)</f>
        <v>1</v>
      </c>
      <c r="G90" s="56">
        <f>AVERAGE(G91:G92)</f>
        <v>0.42715000000000003</v>
      </c>
    </row>
    <row r="91" spans="1:7" s="12" customFormat="1" ht="101.5" x14ac:dyDescent="0.35">
      <c r="A91" s="59" t="s">
        <v>204</v>
      </c>
      <c r="B91" s="9" t="s">
        <v>205</v>
      </c>
      <c r="C91" s="10" t="s">
        <v>206</v>
      </c>
      <c r="D91" s="11">
        <v>1740</v>
      </c>
      <c r="E91" s="11">
        <v>2473</v>
      </c>
      <c r="F91" s="38">
        <v>1</v>
      </c>
      <c r="G91" s="58">
        <v>0.42130000000000001</v>
      </c>
    </row>
    <row r="92" spans="1:7" s="12" customFormat="1" ht="72.5" x14ac:dyDescent="0.35">
      <c r="A92" s="59" t="s">
        <v>207</v>
      </c>
      <c r="B92" s="9" t="s">
        <v>208</v>
      </c>
      <c r="C92" s="10" t="s">
        <v>209</v>
      </c>
      <c r="D92" s="11">
        <v>321</v>
      </c>
      <c r="E92" s="11">
        <v>460</v>
      </c>
      <c r="F92" s="38">
        <v>1</v>
      </c>
      <c r="G92" s="58">
        <v>0.433</v>
      </c>
    </row>
    <row r="93" spans="1:7" s="12" customFormat="1" ht="30" customHeight="1" x14ac:dyDescent="0.35">
      <c r="A93" s="55" t="s">
        <v>210</v>
      </c>
      <c r="B93" s="29"/>
      <c r="C93" s="30"/>
      <c r="D93" s="16" t="s">
        <v>0</v>
      </c>
      <c r="E93" s="16" t="s">
        <v>0</v>
      </c>
      <c r="F93" s="44">
        <f>AVERAGE(F94:F96)</f>
        <v>1</v>
      </c>
      <c r="G93" s="56">
        <f>AVERAGE(G94:G96)</f>
        <v>1.1028</v>
      </c>
    </row>
    <row r="94" spans="1:7" s="12" customFormat="1" ht="43.5" x14ac:dyDescent="0.35">
      <c r="A94" s="59" t="s">
        <v>211</v>
      </c>
      <c r="B94" s="9" t="s">
        <v>212</v>
      </c>
      <c r="C94" s="10" t="s">
        <v>213</v>
      </c>
      <c r="D94" s="11">
        <v>14</v>
      </c>
      <c r="E94" s="11">
        <v>59</v>
      </c>
      <c r="F94" s="38">
        <v>1</v>
      </c>
      <c r="G94" s="58">
        <v>3.2143000000000002</v>
      </c>
    </row>
    <row r="95" spans="1:7" s="12" customFormat="1" ht="43.5" x14ac:dyDescent="0.35">
      <c r="A95" s="59" t="s">
        <v>214</v>
      </c>
      <c r="B95" s="9" t="s">
        <v>215</v>
      </c>
      <c r="C95" s="10" t="s">
        <v>216</v>
      </c>
      <c r="D95" s="11">
        <v>600</v>
      </c>
      <c r="E95" s="11">
        <v>615</v>
      </c>
      <c r="F95" s="38">
        <v>1</v>
      </c>
      <c r="G95" s="58">
        <v>2.5000000000000001E-2</v>
      </c>
    </row>
    <row r="96" spans="1:7" s="12" customFormat="1" ht="72.5" x14ac:dyDescent="0.35">
      <c r="A96" s="59" t="s">
        <v>217</v>
      </c>
      <c r="B96" s="9" t="s">
        <v>218</v>
      </c>
      <c r="C96" s="10" t="s">
        <v>219</v>
      </c>
      <c r="D96" s="11">
        <v>275</v>
      </c>
      <c r="E96" s="11">
        <v>294</v>
      </c>
      <c r="F96" s="38">
        <v>1</v>
      </c>
      <c r="G96" s="58">
        <v>6.9099999999999995E-2</v>
      </c>
    </row>
    <row r="97" spans="1:7" s="12" customFormat="1" ht="30" customHeight="1" x14ac:dyDescent="0.35">
      <c r="A97" s="55" t="s">
        <v>220</v>
      </c>
      <c r="B97" s="29"/>
      <c r="C97" s="30"/>
      <c r="D97" s="16" t="s">
        <v>0</v>
      </c>
      <c r="E97" s="16" t="s">
        <v>0</v>
      </c>
      <c r="F97" s="44">
        <f>AVERAGE(F98:F99)</f>
        <v>0.5</v>
      </c>
      <c r="G97" s="56">
        <f>AVERAGE(G98:G99)</f>
        <v>1.125</v>
      </c>
    </row>
    <row r="98" spans="1:7" s="12" customFormat="1" ht="58" x14ac:dyDescent="0.35">
      <c r="A98" s="68" t="s">
        <v>221</v>
      </c>
      <c r="B98" s="9" t="s">
        <v>222</v>
      </c>
      <c r="C98" s="10" t="s">
        <v>223</v>
      </c>
      <c r="D98" s="11">
        <v>12</v>
      </c>
      <c r="E98" s="11">
        <v>39</v>
      </c>
      <c r="F98" s="38">
        <v>1</v>
      </c>
      <c r="G98" s="58">
        <v>2.25</v>
      </c>
    </row>
    <row r="99" spans="1:7" s="12" customFormat="1" ht="29.5" thickBot="1" x14ac:dyDescent="0.4">
      <c r="A99" s="69" t="s">
        <v>224</v>
      </c>
      <c r="B99" s="18" t="s">
        <v>225</v>
      </c>
      <c r="C99" s="19" t="s">
        <v>226</v>
      </c>
      <c r="D99" s="20">
        <v>1</v>
      </c>
      <c r="E99" s="20" t="s">
        <v>593</v>
      </c>
      <c r="F99" s="40">
        <v>0</v>
      </c>
      <c r="G99" s="67">
        <v>0</v>
      </c>
    </row>
    <row r="100" spans="1:7" s="12" customFormat="1" ht="30" customHeight="1" thickTop="1" x14ac:dyDescent="0.35">
      <c r="A100" s="53" t="s">
        <v>227</v>
      </c>
      <c r="B100" s="31" t="s">
        <v>0</v>
      </c>
      <c r="C100" s="31" t="s">
        <v>0</v>
      </c>
      <c r="D100" s="31" t="s">
        <v>0</v>
      </c>
      <c r="E100" s="31" t="s">
        <v>0</v>
      </c>
      <c r="F100" s="31" t="s">
        <v>14</v>
      </c>
      <c r="G100" s="54" t="s">
        <v>228</v>
      </c>
    </row>
    <row r="101" spans="1:7" s="12" customFormat="1" ht="30" customHeight="1" x14ac:dyDescent="0.35">
      <c r="A101" s="55" t="s">
        <v>229</v>
      </c>
      <c r="B101" s="29"/>
      <c r="C101" s="30"/>
      <c r="D101" s="16" t="s">
        <v>0</v>
      </c>
      <c r="E101" s="16" t="s">
        <v>0</v>
      </c>
      <c r="F101" s="44">
        <f>AVERAGE(F102:F103)</f>
        <v>1</v>
      </c>
      <c r="G101" s="56">
        <f>AVERAGE(G102:G103)</f>
        <v>0.3</v>
      </c>
    </row>
    <row r="102" spans="1:7" s="12" customFormat="1" ht="130.5" x14ac:dyDescent="0.35">
      <c r="A102" s="59" t="s">
        <v>230</v>
      </c>
      <c r="B102" s="9" t="s">
        <v>231</v>
      </c>
      <c r="C102" s="10" t="s">
        <v>232</v>
      </c>
      <c r="D102" s="11">
        <v>90</v>
      </c>
      <c r="E102" s="11">
        <v>117</v>
      </c>
      <c r="F102" s="38">
        <v>1</v>
      </c>
      <c r="G102" s="58">
        <v>0.3</v>
      </c>
    </row>
    <row r="103" spans="1:7" s="12" customFormat="1" ht="43.5" x14ac:dyDescent="0.35">
      <c r="A103" s="59" t="s">
        <v>233</v>
      </c>
      <c r="B103" s="9" t="s">
        <v>234</v>
      </c>
      <c r="C103" s="10" t="s">
        <v>235</v>
      </c>
      <c r="D103" s="11">
        <v>90</v>
      </c>
      <c r="E103" s="11">
        <v>117</v>
      </c>
      <c r="F103" s="38">
        <v>1</v>
      </c>
      <c r="G103" s="58">
        <v>0.3</v>
      </c>
    </row>
    <row r="104" spans="1:7" s="12" customFormat="1" ht="30.65" customHeight="1" x14ac:dyDescent="0.35">
      <c r="A104" s="53" t="s">
        <v>236</v>
      </c>
      <c r="B104" s="31" t="s">
        <v>0</v>
      </c>
      <c r="C104" s="31" t="s">
        <v>0</v>
      </c>
      <c r="D104" s="31" t="s">
        <v>0</v>
      </c>
      <c r="E104" s="31" t="s">
        <v>0</v>
      </c>
      <c r="F104" s="31" t="s">
        <v>237</v>
      </c>
      <c r="G104" s="54" t="s">
        <v>10</v>
      </c>
    </row>
    <row r="105" spans="1:7" s="12" customFormat="1" ht="30" customHeight="1" x14ac:dyDescent="0.35">
      <c r="A105" s="55" t="s">
        <v>238</v>
      </c>
      <c r="B105" s="29"/>
      <c r="C105" s="30"/>
      <c r="D105" s="16" t="s">
        <v>0</v>
      </c>
      <c r="E105" s="16" t="s">
        <v>0</v>
      </c>
      <c r="F105" s="44">
        <f>AVERAGE(F106:F107)</f>
        <v>0.71550000000000002</v>
      </c>
      <c r="G105" s="56">
        <f>AVERAGE(G106:G107)</f>
        <v>0</v>
      </c>
    </row>
    <row r="106" spans="1:7" s="12" customFormat="1" ht="43.5" x14ac:dyDescent="0.35">
      <c r="A106" s="59" t="s">
        <v>239</v>
      </c>
      <c r="B106" s="9" t="s">
        <v>240</v>
      </c>
      <c r="C106" s="10" t="s">
        <v>241</v>
      </c>
      <c r="D106" s="11">
        <v>240</v>
      </c>
      <c r="E106" s="11">
        <v>219</v>
      </c>
      <c r="F106" s="38">
        <v>0.91249999999999998</v>
      </c>
      <c r="G106" s="58">
        <v>0</v>
      </c>
    </row>
    <row r="107" spans="1:7" s="12" customFormat="1" ht="58" x14ac:dyDescent="0.35">
      <c r="A107" s="59" t="s">
        <v>242</v>
      </c>
      <c r="B107" s="9" t="s">
        <v>243</v>
      </c>
      <c r="C107" s="10" t="s">
        <v>244</v>
      </c>
      <c r="D107" s="11">
        <v>95</v>
      </c>
      <c r="E107" s="11">
        <v>591.07000000000005</v>
      </c>
      <c r="F107" s="38">
        <v>0.51849999999999996</v>
      </c>
      <c r="G107" s="58">
        <v>0</v>
      </c>
    </row>
    <row r="108" spans="1:7" s="12" customFormat="1" ht="30" customHeight="1" x14ac:dyDescent="0.35">
      <c r="A108" s="53" t="s">
        <v>245</v>
      </c>
      <c r="B108" s="31" t="s">
        <v>0</v>
      </c>
      <c r="C108" s="31" t="s">
        <v>0</v>
      </c>
      <c r="D108" s="31" t="s">
        <v>0</v>
      </c>
      <c r="E108" s="31" t="s">
        <v>0</v>
      </c>
      <c r="F108" s="31" t="s">
        <v>246</v>
      </c>
      <c r="G108" s="54" t="s">
        <v>247</v>
      </c>
    </row>
    <row r="109" spans="1:7" s="12" customFormat="1" ht="30" customHeight="1" x14ac:dyDescent="0.35">
      <c r="A109" s="55" t="s">
        <v>248</v>
      </c>
      <c r="B109" s="29" t="s">
        <v>0</v>
      </c>
      <c r="C109" s="30" t="s">
        <v>0</v>
      </c>
      <c r="D109" s="14" t="s">
        <v>0</v>
      </c>
      <c r="E109" s="14" t="s">
        <v>0</v>
      </c>
      <c r="F109" s="44">
        <f>(F110+F115)/2</f>
        <v>1</v>
      </c>
      <c r="G109" s="56">
        <f>(G110+G115)/2</f>
        <v>1.0999999999999999E-2</v>
      </c>
    </row>
    <row r="110" spans="1:7" s="12" customFormat="1" ht="30" customHeight="1" x14ac:dyDescent="0.35">
      <c r="A110" s="61" t="s">
        <v>249</v>
      </c>
      <c r="B110" s="34"/>
      <c r="C110" s="35"/>
      <c r="D110" s="26" t="s">
        <v>0</v>
      </c>
      <c r="E110" s="26" t="s">
        <v>0</v>
      </c>
      <c r="F110" s="41">
        <v>1</v>
      </c>
      <c r="G110" s="63">
        <v>2.1999999999999999E-2</v>
      </c>
    </row>
    <row r="111" spans="1:7" s="12" customFormat="1" ht="72.5" x14ac:dyDescent="0.35">
      <c r="A111" s="59" t="s">
        <v>250</v>
      </c>
      <c r="B111" s="9" t="s">
        <v>251</v>
      </c>
      <c r="C111" s="10" t="s">
        <v>252</v>
      </c>
      <c r="D111" s="11">
        <v>1</v>
      </c>
      <c r="E111" s="11">
        <v>1</v>
      </c>
      <c r="F111" s="38">
        <v>1</v>
      </c>
      <c r="G111" s="58">
        <v>0</v>
      </c>
    </row>
    <row r="112" spans="1:7" s="12" customFormat="1" ht="72.5" x14ac:dyDescent="0.35">
      <c r="A112" s="59" t="s">
        <v>253</v>
      </c>
      <c r="B112" s="9" t="s">
        <v>254</v>
      </c>
      <c r="C112" s="10" t="s">
        <v>255</v>
      </c>
      <c r="D112" s="11">
        <v>91</v>
      </c>
      <c r="E112" s="11">
        <v>99</v>
      </c>
      <c r="F112" s="38">
        <v>1</v>
      </c>
      <c r="G112" s="58">
        <v>8.7900000000000006E-2</v>
      </c>
    </row>
    <row r="113" spans="1:7" s="12" customFormat="1" ht="58" x14ac:dyDescent="0.35">
      <c r="A113" s="59" t="s">
        <v>256</v>
      </c>
      <c r="B113" s="9" t="s">
        <v>257</v>
      </c>
      <c r="C113" s="10" t="s">
        <v>258</v>
      </c>
      <c r="D113" s="11">
        <v>5</v>
      </c>
      <c r="E113" s="11">
        <v>5</v>
      </c>
      <c r="F113" s="38">
        <v>1</v>
      </c>
      <c r="G113" s="58">
        <v>0</v>
      </c>
    </row>
    <row r="114" spans="1:7" s="12" customFormat="1" ht="116" x14ac:dyDescent="0.35">
      <c r="A114" s="59" t="s">
        <v>259</v>
      </c>
      <c r="B114" s="9" t="s">
        <v>260</v>
      </c>
      <c r="C114" s="10" t="s">
        <v>261</v>
      </c>
      <c r="D114" s="11">
        <v>2</v>
      </c>
      <c r="E114" s="11">
        <v>2</v>
      </c>
      <c r="F114" s="38">
        <v>1</v>
      </c>
      <c r="G114" s="58">
        <v>0</v>
      </c>
    </row>
    <row r="115" spans="1:7" s="12" customFormat="1" ht="30" customHeight="1" x14ac:dyDescent="0.35">
      <c r="A115" s="61" t="s">
        <v>262</v>
      </c>
      <c r="B115" s="34"/>
      <c r="C115" s="35"/>
      <c r="D115" s="26" t="s">
        <v>0</v>
      </c>
      <c r="E115" s="26" t="s">
        <v>0</v>
      </c>
      <c r="F115" s="41">
        <v>1</v>
      </c>
      <c r="G115" s="63">
        <v>0</v>
      </c>
    </row>
    <row r="116" spans="1:7" s="12" customFormat="1" ht="43.5" x14ac:dyDescent="0.35">
      <c r="A116" s="59" t="s">
        <v>263</v>
      </c>
      <c r="B116" s="9" t="s">
        <v>264</v>
      </c>
      <c r="C116" s="10" t="s">
        <v>265</v>
      </c>
      <c r="D116" s="11">
        <v>4</v>
      </c>
      <c r="E116" s="11">
        <v>4</v>
      </c>
      <c r="F116" s="38">
        <v>1</v>
      </c>
      <c r="G116" s="58">
        <v>0</v>
      </c>
    </row>
    <row r="117" spans="1:7" s="12" customFormat="1" ht="87" x14ac:dyDescent="0.35">
      <c r="A117" s="59" t="s">
        <v>266</v>
      </c>
      <c r="B117" s="9" t="s">
        <v>267</v>
      </c>
      <c r="C117" s="10" t="s">
        <v>268</v>
      </c>
      <c r="D117" s="11">
        <v>2</v>
      </c>
      <c r="E117" s="11">
        <v>2</v>
      </c>
      <c r="F117" s="38">
        <v>1</v>
      </c>
      <c r="G117" s="58">
        <v>0</v>
      </c>
    </row>
    <row r="118" spans="1:7" s="12" customFormat="1" ht="30" customHeight="1" x14ac:dyDescent="0.35">
      <c r="A118" s="55" t="s">
        <v>269</v>
      </c>
      <c r="B118" s="29"/>
      <c r="C118" s="30"/>
      <c r="D118" s="16" t="s">
        <v>0</v>
      </c>
      <c r="E118" s="16" t="s">
        <v>0</v>
      </c>
      <c r="F118" s="43">
        <f>AVERAGE(F119:F123)</f>
        <v>0.9</v>
      </c>
      <c r="G118" s="65">
        <f>AVERAGE(G119:G123)</f>
        <v>1.83</v>
      </c>
    </row>
    <row r="119" spans="1:7" s="12" customFormat="1" ht="73" thickBot="1" x14ac:dyDescent="0.4">
      <c r="A119" s="66" t="s">
        <v>270</v>
      </c>
      <c r="B119" s="18" t="s">
        <v>271</v>
      </c>
      <c r="C119" s="19" t="s">
        <v>272</v>
      </c>
      <c r="D119" s="20">
        <v>2</v>
      </c>
      <c r="E119" s="20">
        <v>4</v>
      </c>
      <c r="F119" s="40">
        <v>1</v>
      </c>
      <c r="G119" s="67">
        <v>1</v>
      </c>
    </row>
    <row r="120" spans="1:7" s="12" customFormat="1" ht="116.5" thickTop="1" x14ac:dyDescent="0.35">
      <c r="A120" s="59" t="s">
        <v>273</v>
      </c>
      <c r="B120" s="9" t="s">
        <v>274</v>
      </c>
      <c r="C120" s="10" t="s">
        <v>275</v>
      </c>
      <c r="D120" s="11">
        <v>100</v>
      </c>
      <c r="E120" s="11">
        <v>474</v>
      </c>
      <c r="F120" s="38">
        <v>1</v>
      </c>
      <c r="G120" s="58">
        <v>3.74</v>
      </c>
    </row>
    <row r="121" spans="1:7" s="12" customFormat="1" ht="72.5" x14ac:dyDescent="0.35">
      <c r="A121" s="59" t="s">
        <v>276</v>
      </c>
      <c r="B121" s="9" t="s">
        <v>277</v>
      </c>
      <c r="C121" s="10" t="s">
        <v>278</v>
      </c>
      <c r="D121" s="11">
        <v>100</v>
      </c>
      <c r="E121" s="11">
        <v>341</v>
      </c>
      <c r="F121" s="38">
        <v>1</v>
      </c>
      <c r="G121" s="58">
        <v>2.41</v>
      </c>
    </row>
    <row r="122" spans="1:7" s="12" customFormat="1" ht="87" x14ac:dyDescent="0.35">
      <c r="A122" s="59" t="s">
        <v>279</v>
      </c>
      <c r="B122" s="9" t="s">
        <v>280</v>
      </c>
      <c r="C122" s="10" t="s">
        <v>281</v>
      </c>
      <c r="D122" s="11">
        <v>1</v>
      </c>
      <c r="E122" s="11">
        <v>3</v>
      </c>
      <c r="F122" s="38">
        <v>1</v>
      </c>
      <c r="G122" s="58">
        <v>2</v>
      </c>
    </row>
    <row r="123" spans="1:7" s="12" customFormat="1" ht="58" x14ac:dyDescent="0.35">
      <c r="A123" s="59" t="s">
        <v>282</v>
      </c>
      <c r="B123" s="21" t="s">
        <v>592</v>
      </c>
      <c r="C123" s="10" t="s">
        <v>283</v>
      </c>
      <c r="D123" s="11">
        <v>4</v>
      </c>
      <c r="E123" s="11">
        <v>2</v>
      </c>
      <c r="F123" s="38">
        <v>0.5</v>
      </c>
      <c r="G123" s="58">
        <v>0</v>
      </c>
    </row>
    <row r="124" spans="1:7" s="12" customFormat="1" ht="30" customHeight="1" x14ac:dyDescent="0.35">
      <c r="A124" s="55" t="s">
        <v>284</v>
      </c>
      <c r="B124" s="29"/>
      <c r="C124" s="30"/>
      <c r="D124" s="16" t="s">
        <v>0</v>
      </c>
      <c r="E124" s="16" t="s">
        <v>0</v>
      </c>
      <c r="F124" s="43">
        <f>AVERAGE(F125:F128)</f>
        <v>0.98930000000000007</v>
      </c>
      <c r="G124" s="65">
        <f>AVERAGE(G125:G128)</f>
        <v>5.9725E-2</v>
      </c>
    </row>
    <row r="125" spans="1:7" s="12" customFormat="1" ht="87" x14ac:dyDescent="0.35">
      <c r="A125" s="59" t="s">
        <v>285</v>
      </c>
      <c r="B125" s="9" t="s">
        <v>286</v>
      </c>
      <c r="C125" s="10" t="s">
        <v>287</v>
      </c>
      <c r="D125" s="11">
        <v>12000</v>
      </c>
      <c r="E125" s="11">
        <v>13032</v>
      </c>
      <c r="F125" s="38">
        <v>1</v>
      </c>
      <c r="G125" s="58">
        <v>8.5999999999999993E-2</v>
      </c>
    </row>
    <row r="126" spans="1:7" s="12" customFormat="1" ht="72.5" x14ac:dyDescent="0.35">
      <c r="A126" s="59" t="s">
        <v>288</v>
      </c>
      <c r="B126" s="9" t="s">
        <v>289</v>
      </c>
      <c r="C126" s="10" t="s">
        <v>290</v>
      </c>
      <c r="D126" s="11">
        <v>5400</v>
      </c>
      <c r="E126" s="11">
        <v>5169</v>
      </c>
      <c r="F126" s="38">
        <v>0.95720000000000005</v>
      </c>
      <c r="G126" s="58">
        <v>0</v>
      </c>
    </row>
    <row r="127" spans="1:7" s="12" customFormat="1" ht="72.5" x14ac:dyDescent="0.35">
      <c r="A127" s="59" t="s">
        <v>291</v>
      </c>
      <c r="B127" s="9" t="s">
        <v>292</v>
      </c>
      <c r="C127" s="10" t="s">
        <v>293</v>
      </c>
      <c r="D127" s="11">
        <v>4</v>
      </c>
      <c r="E127" s="11">
        <v>4</v>
      </c>
      <c r="F127" s="38">
        <v>1</v>
      </c>
      <c r="G127" s="58">
        <v>0</v>
      </c>
    </row>
    <row r="128" spans="1:7" s="12" customFormat="1" ht="72.5" x14ac:dyDescent="0.35">
      <c r="A128" s="59" t="s">
        <v>294</v>
      </c>
      <c r="B128" s="9" t="s">
        <v>295</v>
      </c>
      <c r="C128" s="10" t="s">
        <v>296</v>
      </c>
      <c r="D128" s="11">
        <v>425</v>
      </c>
      <c r="E128" s="11">
        <v>490</v>
      </c>
      <c r="F128" s="38">
        <v>1</v>
      </c>
      <c r="G128" s="58">
        <v>0.15290000000000001</v>
      </c>
    </row>
    <row r="129" spans="1:7" s="12" customFormat="1" ht="30" customHeight="1" x14ac:dyDescent="0.35">
      <c r="A129" s="55" t="s">
        <v>297</v>
      </c>
      <c r="B129" s="29"/>
      <c r="C129" s="30"/>
      <c r="D129" s="16" t="s">
        <v>0</v>
      </c>
      <c r="E129" s="16" t="s">
        <v>0</v>
      </c>
      <c r="F129" s="43">
        <f>AVERAGE(F130:F137)</f>
        <v>0.77500000000000002</v>
      </c>
      <c r="G129" s="65">
        <f>AVERAGE(G130:G137)</f>
        <v>0.13447500000000001</v>
      </c>
    </row>
    <row r="130" spans="1:7" s="12" customFormat="1" ht="43.5" x14ac:dyDescent="0.35">
      <c r="A130" s="59" t="s">
        <v>298</v>
      </c>
      <c r="B130" s="9" t="s">
        <v>299</v>
      </c>
      <c r="C130" s="10" t="s">
        <v>300</v>
      </c>
      <c r="D130" s="11">
        <v>1</v>
      </c>
      <c r="E130" s="11">
        <v>0</v>
      </c>
      <c r="F130" s="38">
        <v>0</v>
      </c>
      <c r="G130" s="58">
        <v>0</v>
      </c>
    </row>
    <row r="131" spans="1:7" s="12" customFormat="1" ht="43.5" x14ac:dyDescent="0.35">
      <c r="A131" s="59" t="s">
        <v>301</v>
      </c>
      <c r="B131" s="9" t="s">
        <v>302</v>
      </c>
      <c r="C131" s="10" t="s">
        <v>303</v>
      </c>
      <c r="D131" s="11">
        <v>15</v>
      </c>
      <c r="E131" s="11">
        <v>16</v>
      </c>
      <c r="F131" s="38">
        <v>1</v>
      </c>
      <c r="G131" s="58">
        <v>6.6699999999999995E-2</v>
      </c>
    </row>
    <row r="132" spans="1:7" s="12" customFormat="1" ht="43.5" x14ac:dyDescent="0.35">
      <c r="A132" s="59" t="s">
        <v>304</v>
      </c>
      <c r="B132" s="9" t="s">
        <v>305</v>
      </c>
      <c r="C132" s="10" t="s">
        <v>306</v>
      </c>
      <c r="D132" s="11">
        <v>22</v>
      </c>
      <c r="E132" s="11">
        <v>31</v>
      </c>
      <c r="F132" s="38">
        <v>1</v>
      </c>
      <c r="G132" s="58">
        <v>0.40910000000000002</v>
      </c>
    </row>
    <row r="133" spans="1:7" s="12" customFormat="1" ht="73" thickBot="1" x14ac:dyDescent="0.4">
      <c r="A133" s="66" t="s">
        <v>307</v>
      </c>
      <c r="B133" s="18" t="s">
        <v>308</v>
      </c>
      <c r="C133" s="19" t="s">
        <v>309</v>
      </c>
      <c r="D133" s="20">
        <v>20</v>
      </c>
      <c r="E133" s="20">
        <v>4</v>
      </c>
      <c r="F133" s="40">
        <v>0.2</v>
      </c>
      <c r="G133" s="67">
        <v>0</v>
      </c>
    </row>
    <row r="134" spans="1:7" s="12" customFormat="1" ht="44" thickTop="1" x14ac:dyDescent="0.35">
      <c r="A134" s="59" t="s">
        <v>310</v>
      </c>
      <c r="B134" s="9" t="s">
        <v>311</v>
      </c>
      <c r="C134" s="10" t="s">
        <v>312</v>
      </c>
      <c r="D134" s="11">
        <v>30</v>
      </c>
      <c r="E134" s="11">
        <v>48</v>
      </c>
      <c r="F134" s="38">
        <v>1</v>
      </c>
      <c r="G134" s="58">
        <v>0.6</v>
      </c>
    </row>
    <row r="135" spans="1:7" s="12" customFormat="1" ht="46.25" customHeight="1" x14ac:dyDescent="0.35">
      <c r="A135" s="59" t="s">
        <v>313</v>
      </c>
      <c r="B135" s="9" t="s">
        <v>314</v>
      </c>
      <c r="C135" s="10" t="s">
        <v>315</v>
      </c>
      <c r="D135" s="11">
        <v>1</v>
      </c>
      <c r="E135" s="11">
        <v>1</v>
      </c>
      <c r="F135" s="38">
        <v>1</v>
      </c>
      <c r="G135" s="58">
        <v>0</v>
      </c>
    </row>
    <row r="136" spans="1:7" s="12" customFormat="1" ht="43.5" x14ac:dyDescent="0.35">
      <c r="A136" s="59" t="s">
        <v>316</v>
      </c>
      <c r="B136" s="9" t="s">
        <v>317</v>
      </c>
      <c r="C136" s="10" t="s">
        <v>318</v>
      </c>
      <c r="D136" s="11">
        <v>4</v>
      </c>
      <c r="E136" s="11">
        <v>4</v>
      </c>
      <c r="F136" s="38">
        <v>1</v>
      </c>
      <c r="G136" s="58">
        <v>0</v>
      </c>
    </row>
    <row r="137" spans="1:7" s="12" customFormat="1" ht="45.65" customHeight="1" x14ac:dyDescent="0.35">
      <c r="A137" s="59" t="s">
        <v>319</v>
      </c>
      <c r="B137" s="9" t="s">
        <v>320</v>
      </c>
      <c r="C137" s="10" t="s">
        <v>321</v>
      </c>
      <c r="D137" s="11">
        <v>1</v>
      </c>
      <c r="E137" s="11">
        <v>1</v>
      </c>
      <c r="F137" s="38">
        <v>1</v>
      </c>
      <c r="G137" s="58">
        <v>0</v>
      </c>
    </row>
    <row r="138" spans="1:7" s="12" customFormat="1" ht="30" customHeight="1" x14ac:dyDescent="0.35">
      <c r="A138" s="53" t="s">
        <v>322</v>
      </c>
      <c r="B138" s="31" t="s">
        <v>0</v>
      </c>
      <c r="C138" s="31" t="s">
        <v>0</v>
      </c>
      <c r="D138" s="31" t="s">
        <v>0</v>
      </c>
      <c r="E138" s="31" t="s">
        <v>0</v>
      </c>
      <c r="F138" s="31" t="s">
        <v>323</v>
      </c>
      <c r="G138" s="54" t="s">
        <v>324</v>
      </c>
    </row>
    <row r="139" spans="1:7" s="12" customFormat="1" ht="30" customHeight="1" x14ac:dyDescent="0.35">
      <c r="A139" s="55" t="s">
        <v>325</v>
      </c>
      <c r="B139" s="29"/>
      <c r="C139" s="30"/>
      <c r="D139" s="16" t="s">
        <v>0</v>
      </c>
      <c r="E139" s="16" t="s">
        <v>0</v>
      </c>
      <c r="F139" s="43">
        <f>AVERAGE(F140:F143)</f>
        <v>0.6</v>
      </c>
      <c r="G139" s="65">
        <f>AVERAGE(G140:G143)</f>
        <v>0.25</v>
      </c>
    </row>
    <row r="140" spans="1:7" s="12" customFormat="1" ht="72.5" x14ac:dyDescent="0.35">
      <c r="A140" s="59" t="s">
        <v>326</v>
      </c>
      <c r="B140" s="9" t="s">
        <v>327</v>
      </c>
      <c r="C140" s="10" t="s">
        <v>328</v>
      </c>
      <c r="D140" s="11">
        <v>2</v>
      </c>
      <c r="E140" s="11">
        <v>1</v>
      </c>
      <c r="F140" s="38">
        <v>0.5</v>
      </c>
      <c r="G140" s="58">
        <v>0</v>
      </c>
    </row>
    <row r="141" spans="1:7" s="12" customFormat="1" ht="43.5" x14ac:dyDescent="0.35">
      <c r="A141" s="59" t="s">
        <v>329</v>
      </c>
      <c r="B141" s="9" t="s">
        <v>330</v>
      </c>
      <c r="C141" s="10" t="s">
        <v>331</v>
      </c>
      <c r="D141" s="11">
        <v>10</v>
      </c>
      <c r="E141" s="11">
        <v>9</v>
      </c>
      <c r="F141" s="38">
        <v>0.9</v>
      </c>
      <c r="G141" s="58">
        <v>0</v>
      </c>
    </row>
    <row r="142" spans="1:7" s="12" customFormat="1" ht="87" x14ac:dyDescent="0.35">
      <c r="A142" s="59" t="s">
        <v>332</v>
      </c>
      <c r="B142" s="9" t="s">
        <v>333</v>
      </c>
      <c r="C142" s="10" t="s">
        <v>334</v>
      </c>
      <c r="D142" s="11">
        <v>1</v>
      </c>
      <c r="E142" s="11">
        <v>0</v>
      </c>
      <c r="F142" s="38">
        <v>0</v>
      </c>
      <c r="G142" s="58">
        <v>0</v>
      </c>
    </row>
    <row r="143" spans="1:7" s="12" customFormat="1" ht="101.5" x14ac:dyDescent="0.35">
      <c r="A143" s="59" t="s">
        <v>335</v>
      </c>
      <c r="B143" s="9" t="s">
        <v>336</v>
      </c>
      <c r="C143" s="10" t="s">
        <v>337</v>
      </c>
      <c r="D143" s="11">
        <v>1</v>
      </c>
      <c r="E143" s="11">
        <v>2</v>
      </c>
      <c r="F143" s="38">
        <v>1</v>
      </c>
      <c r="G143" s="58">
        <v>1</v>
      </c>
    </row>
    <row r="144" spans="1:7" s="12" customFormat="1" ht="30" customHeight="1" x14ac:dyDescent="0.35">
      <c r="A144" s="55" t="s">
        <v>338</v>
      </c>
      <c r="B144" s="29"/>
      <c r="C144" s="30"/>
      <c r="D144" s="16" t="s">
        <v>0</v>
      </c>
      <c r="E144" s="16" t="s">
        <v>0</v>
      </c>
      <c r="F144" s="43">
        <f>AVERAGE(F145:F150)</f>
        <v>0.95833333333333337</v>
      </c>
      <c r="G144" s="65">
        <f>AVERAGE(G145:G150)</f>
        <v>0.35278333333333328</v>
      </c>
    </row>
    <row r="145" spans="1:7" s="12" customFormat="1" ht="116" x14ac:dyDescent="0.35">
      <c r="A145" s="59" t="s">
        <v>339</v>
      </c>
      <c r="B145" s="9" t="s">
        <v>340</v>
      </c>
      <c r="C145" s="10" t="s">
        <v>341</v>
      </c>
      <c r="D145" s="11">
        <v>4</v>
      </c>
      <c r="E145" s="11">
        <v>4</v>
      </c>
      <c r="F145" s="38">
        <v>1</v>
      </c>
      <c r="G145" s="58">
        <v>0</v>
      </c>
    </row>
    <row r="146" spans="1:7" s="12" customFormat="1" ht="43.5" x14ac:dyDescent="0.35">
      <c r="A146" s="59" t="s">
        <v>342</v>
      </c>
      <c r="B146" s="9" t="s">
        <v>343</v>
      </c>
      <c r="C146" s="10" t="s">
        <v>344</v>
      </c>
      <c r="D146" s="11">
        <v>1</v>
      </c>
      <c r="E146" s="11">
        <v>1</v>
      </c>
      <c r="F146" s="38">
        <v>1</v>
      </c>
      <c r="G146" s="58">
        <v>0</v>
      </c>
    </row>
    <row r="147" spans="1:7" s="12" customFormat="1" ht="116" x14ac:dyDescent="0.35">
      <c r="A147" s="59" t="s">
        <v>345</v>
      </c>
      <c r="B147" s="9" t="s">
        <v>346</v>
      </c>
      <c r="C147" s="10" t="s">
        <v>347</v>
      </c>
      <c r="D147" s="11">
        <v>4</v>
      </c>
      <c r="E147" s="11">
        <v>3</v>
      </c>
      <c r="F147" s="38">
        <v>0.75</v>
      </c>
      <c r="G147" s="58">
        <v>0</v>
      </c>
    </row>
    <row r="148" spans="1:7" s="12" customFormat="1" ht="73" thickBot="1" x14ac:dyDescent="0.4">
      <c r="A148" s="66" t="s">
        <v>348</v>
      </c>
      <c r="B148" s="18" t="s">
        <v>349</v>
      </c>
      <c r="C148" s="19" t="s">
        <v>350</v>
      </c>
      <c r="D148" s="20">
        <v>60</v>
      </c>
      <c r="E148" s="20">
        <v>67</v>
      </c>
      <c r="F148" s="40">
        <v>1</v>
      </c>
      <c r="G148" s="67">
        <v>0.1167</v>
      </c>
    </row>
    <row r="149" spans="1:7" s="12" customFormat="1" ht="116.5" thickTop="1" x14ac:dyDescent="0.35">
      <c r="A149" s="59" t="s">
        <v>351</v>
      </c>
      <c r="B149" s="9" t="s">
        <v>352</v>
      </c>
      <c r="C149" s="10" t="s">
        <v>353</v>
      </c>
      <c r="D149" s="11">
        <v>126</v>
      </c>
      <c r="E149" s="11">
        <v>126</v>
      </c>
      <c r="F149" s="38">
        <v>1</v>
      </c>
      <c r="G149" s="58">
        <v>0</v>
      </c>
    </row>
    <row r="150" spans="1:7" s="12" customFormat="1" ht="72.5" x14ac:dyDescent="0.35">
      <c r="A150" s="59" t="s">
        <v>354</v>
      </c>
      <c r="B150" s="9" t="s">
        <v>355</v>
      </c>
      <c r="C150" s="10" t="s">
        <v>356</v>
      </c>
      <c r="D150" s="11">
        <v>4</v>
      </c>
      <c r="E150" s="11">
        <v>12</v>
      </c>
      <c r="F150" s="38">
        <v>1</v>
      </c>
      <c r="G150" s="58">
        <v>2</v>
      </c>
    </row>
    <row r="151" spans="1:7" s="12" customFormat="1" ht="30" customHeight="1" x14ac:dyDescent="0.35">
      <c r="A151" s="55" t="s">
        <v>357</v>
      </c>
      <c r="B151" s="29"/>
      <c r="C151" s="30"/>
      <c r="D151" s="16" t="s">
        <v>0</v>
      </c>
      <c r="E151" s="16" t="s">
        <v>0</v>
      </c>
      <c r="F151" s="43">
        <f>AVERAGE(F152:F155)</f>
        <v>1</v>
      </c>
      <c r="G151" s="65">
        <f>AVERAGE(G152:G155)</f>
        <v>0</v>
      </c>
    </row>
    <row r="152" spans="1:7" s="12" customFormat="1" ht="58" x14ac:dyDescent="0.35">
      <c r="A152" s="59" t="s">
        <v>358</v>
      </c>
      <c r="B152" s="9" t="s">
        <v>359</v>
      </c>
      <c r="C152" s="10" t="s">
        <v>360</v>
      </c>
      <c r="D152" s="11">
        <v>3</v>
      </c>
      <c r="E152" s="11">
        <v>3</v>
      </c>
      <c r="F152" s="38">
        <v>1</v>
      </c>
      <c r="G152" s="58">
        <v>0</v>
      </c>
    </row>
    <row r="153" spans="1:7" s="12" customFormat="1" ht="87" x14ac:dyDescent="0.35">
      <c r="A153" s="59" t="s">
        <v>361</v>
      </c>
      <c r="B153" s="9" t="s">
        <v>362</v>
      </c>
      <c r="C153" s="10" t="s">
        <v>363</v>
      </c>
      <c r="D153" s="11">
        <v>1</v>
      </c>
      <c r="E153" s="11">
        <v>1</v>
      </c>
      <c r="F153" s="38">
        <v>1</v>
      </c>
      <c r="G153" s="58">
        <v>0</v>
      </c>
    </row>
    <row r="154" spans="1:7" s="12" customFormat="1" ht="87" x14ac:dyDescent="0.35">
      <c r="A154" s="59" t="s">
        <v>364</v>
      </c>
      <c r="B154" s="9" t="s">
        <v>365</v>
      </c>
      <c r="C154" s="10" t="s">
        <v>366</v>
      </c>
      <c r="D154" s="11">
        <v>3</v>
      </c>
      <c r="E154" s="11">
        <v>3</v>
      </c>
      <c r="F154" s="38">
        <v>1</v>
      </c>
      <c r="G154" s="58">
        <v>0</v>
      </c>
    </row>
    <row r="155" spans="1:7" s="12" customFormat="1" ht="87" x14ac:dyDescent="0.35">
      <c r="A155" s="59" t="s">
        <v>367</v>
      </c>
      <c r="B155" s="9" t="s">
        <v>368</v>
      </c>
      <c r="C155" s="10" t="s">
        <v>369</v>
      </c>
      <c r="D155" s="11">
        <v>4</v>
      </c>
      <c r="E155" s="11">
        <v>4</v>
      </c>
      <c r="F155" s="38">
        <v>1</v>
      </c>
      <c r="G155" s="58">
        <v>0</v>
      </c>
    </row>
    <row r="156" spans="1:7" s="12" customFormat="1" ht="34.25" customHeight="1" x14ac:dyDescent="0.35">
      <c r="A156" s="53" t="s">
        <v>370</v>
      </c>
      <c r="B156" s="31" t="s">
        <v>0</v>
      </c>
      <c r="C156" s="31" t="s">
        <v>0</v>
      </c>
      <c r="D156" s="31" t="s">
        <v>0</v>
      </c>
      <c r="E156" s="31" t="s">
        <v>0</v>
      </c>
      <c r="F156" s="31" t="s">
        <v>371</v>
      </c>
      <c r="G156" s="54" t="s">
        <v>372</v>
      </c>
    </row>
    <row r="157" spans="1:7" s="12" customFormat="1" ht="30" customHeight="1" x14ac:dyDescent="0.35">
      <c r="A157" s="55" t="s">
        <v>373</v>
      </c>
      <c r="B157" s="29"/>
      <c r="C157" s="30"/>
      <c r="D157" s="16" t="s">
        <v>0</v>
      </c>
      <c r="E157" s="16" t="s">
        <v>0</v>
      </c>
      <c r="F157" s="43">
        <f>AVERAGE(F158:F162)</f>
        <v>0.36142000000000002</v>
      </c>
      <c r="G157" s="65">
        <f>AVERAGE(G158:G162)</f>
        <v>0</v>
      </c>
    </row>
    <row r="158" spans="1:7" s="12" customFormat="1" ht="58" x14ac:dyDescent="0.35">
      <c r="A158" s="59" t="s">
        <v>374</v>
      </c>
      <c r="B158" s="9" t="s">
        <v>375</v>
      </c>
      <c r="C158" s="10" t="s">
        <v>376</v>
      </c>
      <c r="D158" s="11">
        <v>30</v>
      </c>
      <c r="E158" s="11">
        <v>15</v>
      </c>
      <c r="F158" s="38">
        <v>0.5</v>
      </c>
      <c r="G158" s="58">
        <v>0</v>
      </c>
    </row>
    <row r="159" spans="1:7" s="12" customFormat="1" ht="58" x14ac:dyDescent="0.35">
      <c r="A159" s="59" t="s">
        <v>377</v>
      </c>
      <c r="B159" s="9" t="s">
        <v>378</v>
      </c>
      <c r="C159" s="10" t="s">
        <v>379</v>
      </c>
      <c r="D159" s="11">
        <v>76</v>
      </c>
      <c r="E159" s="11">
        <v>55</v>
      </c>
      <c r="F159" s="38">
        <v>0.72370000000000001</v>
      </c>
      <c r="G159" s="58">
        <v>0</v>
      </c>
    </row>
    <row r="160" spans="1:7" s="12" customFormat="1" ht="43.5" x14ac:dyDescent="0.35">
      <c r="A160" s="59" t="s">
        <v>380</v>
      </c>
      <c r="B160" s="9" t="s">
        <v>381</v>
      </c>
      <c r="C160" s="10" t="s">
        <v>382</v>
      </c>
      <c r="D160" s="11">
        <v>12</v>
      </c>
      <c r="E160" s="11" t="s">
        <v>593</v>
      </c>
      <c r="F160" s="38">
        <v>0</v>
      </c>
      <c r="G160" s="58">
        <v>0</v>
      </c>
    </row>
    <row r="161" spans="1:7" s="12" customFormat="1" ht="73" thickBot="1" x14ac:dyDescent="0.4">
      <c r="A161" s="66" t="s">
        <v>383</v>
      </c>
      <c r="B161" s="18" t="s">
        <v>384</v>
      </c>
      <c r="C161" s="19" t="s">
        <v>385</v>
      </c>
      <c r="D161" s="20">
        <v>12</v>
      </c>
      <c r="E161" s="20">
        <v>2</v>
      </c>
      <c r="F161" s="40">
        <v>0.16669999999999999</v>
      </c>
      <c r="G161" s="67">
        <v>0</v>
      </c>
    </row>
    <row r="162" spans="1:7" s="12" customFormat="1" ht="44" thickTop="1" x14ac:dyDescent="0.35">
      <c r="A162" s="59" t="s">
        <v>386</v>
      </c>
      <c r="B162" s="9" t="s">
        <v>387</v>
      </c>
      <c r="C162" s="10" t="s">
        <v>388</v>
      </c>
      <c r="D162" s="11">
        <v>12</v>
      </c>
      <c r="E162" s="11">
        <v>5</v>
      </c>
      <c r="F162" s="38">
        <v>0.41670000000000001</v>
      </c>
      <c r="G162" s="58">
        <v>0</v>
      </c>
    </row>
    <row r="163" spans="1:7" s="12" customFormat="1" ht="30" customHeight="1" x14ac:dyDescent="0.35">
      <c r="A163" s="55" t="s">
        <v>389</v>
      </c>
      <c r="B163" s="29"/>
      <c r="C163" s="30"/>
      <c r="D163" s="16" t="s">
        <v>0</v>
      </c>
      <c r="E163" s="16" t="s">
        <v>0</v>
      </c>
      <c r="F163" s="43">
        <f>AVERAGE(F164:F165)</f>
        <v>0.54944999999999999</v>
      </c>
      <c r="G163" s="65">
        <f>AVERAGE(G164:G165)</f>
        <v>0</v>
      </c>
    </row>
    <row r="164" spans="1:7" s="12" customFormat="1" ht="58" x14ac:dyDescent="0.35">
      <c r="A164" s="59" t="s">
        <v>390</v>
      </c>
      <c r="B164" s="9" t="s">
        <v>391</v>
      </c>
      <c r="C164" s="10" t="s">
        <v>290</v>
      </c>
      <c r="D164" s="11">
        <v>300</v>
      </c>
      <c r="E164" s="11">
        <v>213</v>
      </c>
      <c r="F164" s="38">
        <v>0.71</v>
      </c>
      <c r="G164" s="58">
        <v>0</v>
      </c>
    </row>
    <row r="165" spans="1:7" s="12" customFormat="1" ht="58" x14ac:dyDescent="0.35">
      <c r="A165" s="59" t="s">
        <v>392</v>
      </c>
      <c r="B165" s="9" t="s">
        <v>393</v>
      </c>
      <c r="C165" s="10" t="s">
        <v>394</v>
      </c>
      <c r="D165" s="11">
        <v>36</v>
      </c>
      <c r="E165" s="11">
        <v>14</v>
      </c>
      <c r="F165" s="38">
        <v>0.38890000000000002</v>
      </c>
      <c r="G165" s="58">
        <v>0</v>
      </c>
    </row>
    <row r="166" spans="1:7" s="12" customFormat="1" ht="30" customHeight="1" x14ac:dyDescent="0.35">
      <c r="A166" s="55" t="s">
        <v>395</v>
      </c>
      <c r="B166" s="29"/>
      <c r="C166" s="30"/>
      <c r="D166" s="16" t="s">
        <v>0</v>
      </c>
      <c r="E166" s="16" t="s">
        <v>0</v>
      </c>
      <c r="F166" s="43">
        <f>AVERAGE(F167:F170)</f>
        <v>0.77022500000000005</v>
      </c>
      <c r="G166" s="65">
        <f>AVERAGE(G167:G170)</f>
        <v>1.5545500000000001</v>
      </c>
    </row>
    <row r="167" spans="1:7" s="12" customFormat="1" ht="116" x14ac:dyDescent="0.35">
      <c r="A167" s="59" t="s">
        <v>396</v>
      </c>
      <c r="B167" s="9" t="s">
        <v>397</v>
      </c>
      <c r="C167" s="10" t="s">
        <v>376</v>
      </c>
      <c r="D167" s="11">
        <v>120</v>
      </c>
      <c r="E167" s="11">
        <v>168</v>
      </c>
      <c r="F167" s="38">
        <v>1</v>
      </c>
      <c r="G167" s="58">
        <v>0.4</v>
      </c>
    </row>
    <row r="168" spans="1:7" s="12" customFormat="1" ht="116" x14ac:dyDescent="0.35">
      <c r="A168" s="59" t="s">
        <v>398</v>
      </c>
      <c r="B168" s="9" t="s">
        <v>399</v>
      </c>
      <c r="C168" s="10" t="s">
        <v>379</v>
      </c>
      <c r="D168" s="11">
        <v>233</v>
      </c>
      <c r="E168" s="11">
        <v>213</v>
      </c>
      <c r="F168" s="38">
        <v>0.91420000000000001</v>
      </c>
      <c r="G168" s="58">
        <v>0</v>
      </c>
    </row>
    <row r="169" spans="1:7" s="12" customFormat="1" ht="29" x14ac:dyDescent="0.35">
      <c r="A169" s="59" t="s">
        <v>400</v>
      </c>
      <c r="B169" s="9" t="s">
        <v>381</v>
      </c>
      <c r="C169" s="10" t="s">
        <v>401</v>
      </c>
      <c r="D169" s="11">
        <v>12</v>
      </c>
      <c r="E169" s="11">
        <v>2</v>
      </c>
      <c r="F169" s="38">
        <v>0.16669999999999999</v>
      </c>
      <c r="G169" s="58">
        <v>0</v>
      </c>
    </row>
    <row r="170" spans="1:7" s="12" customFormat="1" ht="43.5" x14ac:dyDescent="0.35">
      <c r="A170" s="59" t="s">
        <v>402</v>
      </c>
      <c r="B170" s="9" t="s">
        <v>403</v>
      </c>
      <c r="C170" s="10" t="s">
        <v>404</v>
      </c>
      <c r="D170" s="11">
        <v>11</v>
      </c>
      <c r="E170" s="11">
        <v>75</v>
      </c>
      <c r="F170" s="38">
        <v>1</v>
      </c>
      <c r="G170" s="58">
        <v>5.8182</v>
      </c>
    </row>
    <row r="171" spans="1:7" s="12" customFormat="1" ht="29.4" customHeight="1" x14ac:dyDescent="0.35">
      <c r="A171" s="53" t="s">
        <v>405</v>
      </c>
      <c r="B171" s="31" t="s">
        <v>0</v>
      </c>
      <c r="C171" s="31" t="s">
        <v>0</v>
      </c>
      <c r="D171" s="31" t="s">
        <v>0</v>
      </c>
      <c r="E171" s="31" t="s">
        <v>0</v>
      </c>
      <c r="F171" s="31" t="s">
        <v>406</v>
      </c>
      <c r="G171" s="54" t="s">
        <v>407</v>
      </c>
    </row>
    <row r="172" spans="1:7" s="12" customFormat="1" ht="30" customHeight="1" x14ac:dyDescent="0.35">
      <c r="A172" s="55" t="s">
        <v>408</v>
      </c>
      <c r="B172" s="29"/>
      <c r="C172" s="30"/>
      <c r="D172" s="16" t="s">
        <v>0</v>
      </c>
      <c r="E172" s="16" t="s">
        <v>0</v>
      </c>
      <c r="F172" s="43">
        <f>AVERAGE(F173:F175)</f>
        <v>0.82406666666666661</v>
      </c>
      <c r="G172" s="65">
        <f>AVERAGE(G173:G175)</f>
        <v>0.66666666666666663</v>
      </c>
    </row>
    <row r="173" spans="1:7" s="12" customFormat="1" ht="72.5" x14ac:dyDescent="0.35">
      <c r="A173" s="68" t="s">
        <v>409</v>
      </c>
      <c r="B173" s="9" t="s">
        <v>410</v>
      </c>
      <c r="C173" s="10" t="s">
        <v>411</v>
      </c>
      <c r="D173" s="11">
        <v>360</v>
      </c>
      <c r="E173" s="11">
        <v>170</v>
      </c>
      <c r="F173" s="38">
        <v>0.47220000000000001</v>
      </c>
      <c r="G173" s="58">
        <v>0</v>
      </c>
    </row>
    <row r="174" spans="1:7" s="12" customFormat="1" ht="43.5" x14ac:dyDescent="0.35">
      <c r="A174" s="68" t="s">
        <v>412</v>
      </c>
      <c r="B174" s="9" t="s">
        <v>413</v>
      </c>
      <c r="C174" s="10" t="s">
        <v>414</v>
      </c>
      <c r="D174" s="11">
        <v>12</v>
      </c>
      <c r="E174" s="11">
        <v>24</v>
      </c>
      <c r="F174" s="38">
        <v>1</v>
      </c>
      <c r="G174" s="58">
        <v>1</v>
      </c>
    </row>
    <row r="175" spans="1:7" s="12" customFormat="1" ht="58" x14ac:dyDescent="0.35">
      <c r="A175" s="68" t="s">
        <v>415</v>
      </c>
      <c r="B175" s="9" t="s">
        <v>416</v>
      </c>
      <c r="C175" s="10" t="s">
        <v>417</v>
      </c>
      <c r="D175" s="11">
        <v>2</v>
      </c>
      <c r="E175" s="11">
        <v>4</v>
      </c>
      <c r="F175" s="38">
        <v>1</v>
      </c>
      <c r="G175" s="58">
        <v>1</v>
      </c>
    </row>
    <row r="176" spans="1:7" s="12" customFormat="1" ht="35.4" customHeight="1" x14ac:dyDescent="0.35">
      <c r="A176" s="53" t="s">
        <v>418</v>
      </c>
      <c r="B176" s="31" t="s">
        <v>0</v>
      </c>
      <c r="C176" s="31" t="s">
        <v>0</v>
      </c>
      <c r="D176" s="31" t="s">
        <v>0</v>
      </c>
      <c r="E176" s="31" t="s">
        <v>0</v>
      </c>
      <c r="F176" s="31" t="s">
        <v>419</v>
      </c>
      <c r="G176" s="54" t="s">
        <v>10</v>
      </c>
    </row>
    <row r="177" spans="1:7" s="12" customFormat="1" ht="30" customHeight="1" x14ac:dyDescent="0.35">
      <c r="A177" s="55" t="s">
        <v>420</v>
      </c>
      <c r="B177" s="29"/>
      <c r="C177" s="30"/>
      <c r="D177" s="16" t="s">
        <v>0</v>
      </c>
      <c r="E177" s="16" t="s">
        <v>0</v>
      </c>
      <c r="F177" s="43">
        <f>AVERAGE(F178:F179)</f>
        <v>0.43880000000000002</v>
      </c>
      <c r="G177" s="65">
        <f>AVERAGE(G178:G179)</f>
        <v>0</v>
      </c>
    </row>
    <row r="178" spans="1:7" s="12" customFormat="1" ht="73" thickBot="1" x14ac:dyDescent="0.4">
      <c r="A178" s="66" t="s">
        <v>421</v>
      </c>
      <c r="B178" s="18" t="s">
        <v>422</v>
      </c>
      <c r="C178" s="19" t="s">
        <v>290</v>
      </c>
      <c r="D178" s="20">
        <v>94763</v>
      </c>
      <c r="E178" s="20">
        <v>83166</v>
      </c>
      <c r="F178" s="40">
        <v>0.87760000000000005</v>
      </c>
      <c r="G178" s="67">
        <v>0</v>
      </c>
    </row>
    <row r="179" spans="1:7" s="12" customFormat="1" ht="87.5" thickTop="1" x14ac:dyDescent="0.35">
      <c r="A179" s="59" t="s">
        <v>423</v>
      </c>
      <c r="B179" s="9" t="s">
        <v>424</v>
      </c>
      <c r="C179" s="10" t="s">
        <v>425</v>
      </c>
      <c r="D179" s="11">
        <v>1</v>
      </c>
      <c r="E179" s="11">
        <v>0</v>
      </c>
      <c r="F179" s="38">
        <v>0</v>
      </c>
      <c r="G179" s="58">
        <v>0</v>
      </c>
    </row>
    <row r="180" spans="1:7" s="12" customFormat="1" ht="30" customHeight="1" x14ac:dyDescent="0.35">
      <c r="A180" s="55" t="s">
        <v>426</v>
      </c>
      <c r="B180" s="29"/>
      <c r="C180" s="30"/>
      <c r="D180" s="16" t="s">
        <v>0</v>
      </c>
      <c r="E180" s="16" t="s">
        <v>0</v>
      </c>
      <c r="F180" s="43">
        <f>AVERAGE(F181:F186)</f>
        <v>1</v>
      </c>
      <c r="G180" s="65">
        <f>AVERAGE(G181:G186)</f>
        <v>1.1922166666666667</v>
      </c>
    </row>
    <row r="181" spans="1:7" s="12" customFormat="1" ht="116" x14ac:dyDescent="0.35">
      <c r="A181" s="59" t="s">
        <v>427</v>
      </c>
      <c r="B181" s="9" t="s">
        <v>428</v>
      </c>
      <c r="C181" s="10" t="s">
        <v>350</v>
      </c>
      <c r="D181" s="11">
        <v>1641</v>
      </c>
      <c r="E181" s="11">
        <v>2848</v>
      </c>
      <c r="F181" s="38">
        <v>1</v>
      </c>
      <c r="G181" s="58">
        <v>0.73550000000000004</v>
      </c>
    </row>
    <row r="182" spans="1:7" s="12" customFormat="1" ht="87" x14ac:dyDescent="0.35">
      <c r="A182" s="59" t="s">
        <v>429</v>
      </c>
      <c r="B182" s="9" t="s">
        <v>430</v>
      </c>
      <c r="C182" s="10" t="s">
        <v>350</v>
      </c>
      <c r="D182" s="11">
        <v>1325</v>
      </c>
      <c r="E182" s="11">
        <v>1889</v>
      </c>
      <c r="F182" s="38">
        <v>1</v>
      </c>
      <c r="G182" s="58">
        <v>0.42570000000000002</v>
      </c>
    </row>
    <row r="183" spans="1:7" s="12" customFormat="1" ht="29" x14ac:dyDescent="0.35">
      <c r="A183" s="59" t="s">
        <v>431</v>
      </c>
      <c r="B183" s="9" t="s">
        <v>432</v>
      </c>
      <c r="C183" s="10" t="s">
        <v>433</v>
      </c>
      <c r="D183" s="11">
        <v>5</v>
      </c>
      <c r="E183" s="11">
        <v>10</v>
      </c>
      <c r="F183" s="38">
        <v>1</v>
      </c>
      <c r="G183" s="58">
        <v>1</v>
      </c>
    </row>
    <row r="184" spans="1:7" s="12" customFormat="1" ht="58" x14ac:dyDescent="0.35">
      <c r="A184" s="59" t="s">
        <v>434</v>
      </c>
      <c r="B184" s="9" t="s">
        <v>435</v>
      </c>
      <c r="C184" s="10" t="s">
        <v>436</v>
      </c>
      <c r="D184" s="11">
        <v>1</v>
      </c>
      <c r="E184" s="11">
        <v>5</v>
      </c>
      <c r="F184" s="38">
        <v>1</v>
      </c>
      <c r="G184" s="58">
        <v>4</v>
      </c>
    </row>
    <row r="185" spans="1:7" s="12" customFormat="1" ht="72.5" x14ac:dyDescent="0.35">
      <c r="A185" s="59" t="s">
        <v>437</v>
      </c>
      <c r="B185" s="9" t="s">
        <v>438</v>
      </c>
      <c r="C185" s="10" t="s">
        <v>439</v>
      </c>
      <c r="D185" s="11">
        <v>2800</v>
      </c>
      <c r="E185" s="11">
        <v>4458</v>
      </c>
      <c r="F185" s="38">
        <v>1</v>
      </c>
      <c r="G185" s="58">
        <v>0.59209999999999996</v>
      </c>
    </row>
    <row r="186" spans="1:7" s="12" customFormat="1" ht="159.5" x14ac:dyDescent="0.35">
      <c r="A186" s="59" t="s">
        <v>440</v>
      </c>
      <c r="B186" s="9" t="s">
        <v>441</v>
      </c>
      <c r="C186" s="10" t="s">
        <v>442</v>
      </c>
      <c r="D186" s="11">
        <v>5</v>
      </c>
      <c r="E186" s="11">
        <v>7</v>
      </c>
      <c r="F186" s="38">
        <v>1</v>
      </c>
      <c r="G186" s="58">
        <v>0.4</v>
      </c>
    </row>
    <row r="187" spans="1:7" s="12" customFormat="1" ht="30" customHeight="1" x14ac:dyDescent="0.35">
      <c r="A187" s="55" t="s">
        <v>443</v>
      </c>
      <c r="B187" s="29"/>
      <c r="C187" s="30"/>
      <c r="D187" s="16" t="s">
        <v>0</v>
      </c>
      <c r="E187" s="16" t="s">
        <v>0</v>
      </c>
      <c r="F187" s="43">
        <f>AVERAGE(F188:F191)</f>
        <v>0.50207500000000005</v>
      </c>
      <c r="G187" s="65">
        <f>AVERAGE(G188:G191)</f>
        <v>0</v>
      </c>
    </row>
    <row r="188" spans="1:7" s="12" customFormat="1" ht="87" x14ac:dyDescent="0.35">
      <c r="A188" s="59" t="s">
        <v>444</v>
      </c>
      <c r="B188" s="9" t="s">
        <v>445</v>
      </c>
      <c r="C188" s="10" t="s">
        <v>446</v>
      </c>
      <c r="D188" s="11">
        <v>47</v>
      </c>
      <c r="E188" s="11">
        <v>31</v>
      </c>
      <c r="F188" s="38">
        <v>0.65959999999999996</v>
      </c>
      <c r="G188" s="58">
        <v>0</v>
      </c>
    </row>
    <row r="189" spans="1:7" s="12" customFormat="1" ht="72.5" x14ac:dyDescent="0.35">
      <c r="A189" s="59" t="s">
        <v>447</v>
      </c>
      <c r="B189" s="9" t="s">
        <v>448</v>
      </c>
      <c r="C189" s="10" t="s">
        <v>449</v>
      </c>
      <c r="D189" s="11">
        <v>27</v>
      </c>
      <c r="E189" s="11">
        <v>12</v>
      </c>
      <c r="F189" s="38">
        <v>0.44440000000000002</v>
      </c>
      <c r="G189" s="58">
        <v>0</v>
      </c>
    </row>
    <row r="190" spans="1:7" s="12" customFormat="1" ht="58.5" thickBot="1" x14ac:dyDescent="0.4">
      <c r="A190" s="66" t="s">
        <v>450</v>
      </c>
      <c r="B190" s="18" t="s">
        <v>451</v>
      </c>
      <c r="C190" s="19" t="s">
        <v>449</v>
      </c>
      <c r="D190" s="20">
        <v>20</v>
      </c>
      <c r="E190" s="20">
        <v>6</v>
      </c>
      <c r="F190" s="40">
        <v>0.3</v>
      </c>
      <c r="G190" s="67">
        <v>0</v>
      </c>
    </row>
    <row r="191" spans="1:7" s="12" customFormat="1" ht="73" thickTop="1" x14ac:dyDescent="0.35">
      <c r="A191" s="59" t="s">
        <v>452</v>
      </c>
      <c r="B191" s="9" t="s">
        <v>453</v>
      </c>
      <c r="C191" s="10" t="s">
        <v>454</v>
      </c>
      <c r="D191" s="11">
        <v>8400</v>
      </c>
      <c r="E191" s="11">
        <v>5076</v>
      </c>
      <c r="F191" s="38">
        <v>0.60429999999999995</v>
      </c>
      <c r="G191" s="58">
        <v>0</v>
      </c>
    </row>
    <row r="192" spans="1:7" s="12" customFormat="1" ht="30" customHeight="1" x14ac:dyDescent="0.35">
      <c r="A192" s="55" t="s">
        <v>455</v>
      </c>
      <c r="B192" s="29"/>
      <c r="C192" s="30"/>
      <c r="D192" s="16" t="s">
        <v>0</v>
      </c>
      <c r="E192" s="16" t="s">
        <v>0</v>
      </c>
      <c r="F192" s="43">
        <f>AVERAGE(F193:F196)</f>
        <v>0.76037500000000002</v>
      </c>
      <c r="G192" s="65">
        <f>AVERAGE(G193:G196)</f>
        <v>0</v>
      </c>
    </row>
    <row r="193" spans="1:7" s="12" customFormat="1" ht="58" x14ac:dyDescent="0.35">
      <c r="A193" s="59" t="s">
        <v>456</v>
      </c>
      <c r="B193" s="9" t="s">
        <v>457</v>
      </c>
      <c r="C193" s="10" t="s">
        <v>458</v>
      </c>
      <c r="D193" s="11">
        <v>6000</v>
      </c>
      <c r="E193" s="11">
        <v>5657</v>
      </c>
      <c r="F193" s="38">
        <v>0.94279999999999997</v>
      </c>
      <c r="G193" s="58">
        <v>0</v>
      </c>
    </row>
    <row r="194" spans="1:7" s="12" customFormat="1" ht="58.25" customHeight="1" x14ac:dyDescent="0.35">
      <c r="A194" s="59" t="s">
        <v>459</v>
      </c>
      <c r="B194" s="9" t="s">
        <v>460</v>
      </c>
      <c r="C194" s="10" t="s">
        <v>461</v>
      </c>
      <c r="D194" s="11">
        <v>1300</v>
      </c>
      <c r="E194" s="11">
        <v>515</v>
      </c>
      <c r="F194" s="38">
        <v>0.3962</v>
      </c>
      <c r="G194" s="58">
        <v>0</v>
      </c>
    </row>
    <row r="195" spans="1:7" s="12" customFormat="1" ht="116" x14ac:dyDescent="0.35">
      <c r="A195" s="59" t="s">
        <v>462</v>
      </c>
      <c r="B195" s="9" t="s">
        <v>463</v>
      </c>
      <c r="C195" s="10" t="s">
        <v>464</v>
      </c>
      <c r="D195" s="11">
        <v>20000</v>
      </c>
      <c r="E195" s="11">
        <v>16834</v>
      </c>
      <c r="F195" s="38">
        <v>0.8417</v>
      </c>
      <c r="G195" s="58">
        <v>0</v>
      </c>
    </row>
    <row r="196" spans="1:7" s="12" customFormat="1" ht="145" x14ac:dyDescent="0.35">
      <c r="A196" s="59" t="s">
        <v>465</v>
      </c>
      <c r="B196" s="9" t="s">
        <v>466</v>
      </c>
      <c r="C196" s="10" t="s">
        <v>467</v>
      </c>
      <c r="D196" s="11">
        <v>8040</v>
      </c>
      <c r="E196" s="11">
        <v>6921</v>
      </c>
      <c r="F196" s="38">
        <v>0.86080000000000001</v>
      </c>
      <c r="G196" s="58">
        <v>0</v>
      </c>
    </row>
    <row r="197" spans="1:7" s="12" customFormat="1" ht="31.75" customHeight="1" x14ac:dyDescent="0.35">
      <c r="A197" s="53" t="s">
        <v>468</v>
      </c>
      <c r="B197" s="31" t="s">
        <v>0</v>
      </c>
      <c r="C197" s="31" t="s">
        <v>0</v>
      </c>
      <c r="D197" s="31" t="s">
        <v>0</v>
      </c>
      <c r="E197" s="31" t="s">
        <v>0</v>
      </c>
      <c r="F197" s="31" t="s">
        <v>469</v>
      </c>
      <c r="G197" s="54" t="s">
        <v>10</v>
      </c>
    </row>
    <row r="198" spans="1:7" s="12" customFormat="1" ht="30" customHeight="1" x14ac:dyDescent="0.35">
      <c r="A198" s="55" t="s">
        <v>470</v>
      </c>
      <c r="B198" s="29"/>
      <c r="C198" s="30"/>
      <c r="D198" s="16" t="s">
        <v>0</v>
      </c>
      <c r="E198" s="16" t="s">
        <v>0</v>
      </c>
      <c r="F198" s="43">
        <f>AVERAGE(F199:F203)</f>
        <v>0.46631999999999996</v>
      </c>
      <c r="G198" s="65">
        <f>AVERAGE(G199:G203)</f>
        <v>0</v>
      </c>
    </row>
    <row r="199" spans="1:7" s="12" customFormat="1" ht="58" x14ac:dyDescent="0.35">
      <c r="A199" s="59" t="s">
        <v>471</v>
      </c>
      <c r="B199" s="9" t="s">
        <v>472</v>
      </c>
      <c r="C199" s="10" t="s">
        <v>473</v>
      </c>
      <c r="D199" s="11">
        <v>100</v>
      </c>
      <c r="E199" s="11">
        <v>75</v>
      </c>
      <c r="F199" s="38">
        <v>0.75</v>
      </c>
      <c r="G199" s="58">
        <v>0</v>
      </c>
    </row>
    <row r="200" spans="1:7" s="12" customFormat="1" ht="58" x14ac:dyDescent="0.35">
      <c r="A200" s="59" t="s">
        <v>474</v>
      </c>
      <c r="B200" s="9" t="s">
        <v>475</v>
      </c>
      <c r="C200" s="10" t="s">
        <v>51</v>
      </c>
      <c r="D200" s="11">
        <v>1200</v>
      </c>
      <c r="E200" s="11">
        <v>818</v>
      </c>
      <c r="F200" s="38">
        <v>0.68169999999999997</v>
      </c>
      <c r="G200" s="58">
        <v>0</v>
      </c>
    </row>
    <row r="201" spans="1:7" s="12" customFormat="1" ht="60.65" customHeight="1" x14ac:dyDescent="0.35">
      <c r="A201" s="59" t="s">
        <v>476</v>
      </c>
      <c r="B201" s="9" t="s">
        <v>477</v>
      </c>
      <c r="C201" s="10" t="s">
        <v>478</v>
      </c>
      <c r="D201" s="11">
        <v>3</v>
      </c>
      <c r="E201" s="11">
        <v>0.7</v>
      </c>
      <c r="F201" s="38">
        <v>0.23330000000000001</v>
      </c>
      <c r="G201" s="58">
        <v>0</v>
      </c>
    </row>
    <row r="202" spans="1:7" s="12" customFormat="1" ht="43.5" x14ac:dyDescent="0.35">
      <c r="A202" s="59" t="s">
        <v>479</v>
      </c>
      <c r="B202" s="9" t="s">
        <v>480</v>
      </c>
      <c r="C202" s="10" t="s">
        <v>481</v>
      </c>
      <c r="D202" s="11">
        <v>3</v>
      </c>
      <c r="E202" s="11">
        <v>1</v>
      </c>
      <c r="F202" s="38">
        <v>0.33329999999999999</v>
      </c>
      <c r="G202" s="58">
        <v>0</v>
      </c>
    </row>
    <row r="203" spans="1:7" s="12" customFormat="1" ht="88.25" customHeight="1" x14ac:dyDescent="0.35">
      <c r="A203" s="59" t="s">
        <v>482</v>
      </c>
      <c r="B203" s="9" t="s">
        <v>483</v>
      </c>
      <c r="C203" s="10" t="s">
        <v>481</v>
      </c>
      <c r="D203" s="11">
        <v>3</v>
      </c>
      <c r="E203" s="11">
        <v>1</v>
      </c>
      <c r="F203" s="38">
        <v>0.33329999999999999</v>
      </c>
      <c r="G203" s="58">
        <v>0</v>
      </c>
    </row>
    <row r="204" spans="1:7" s="12" customFormat="1" ht="30" customHeight="1" x14ac:dyDescent="0.35">
      <c r="A204" s="55" t="s">
        <v>484</v>
      </c>
      <c r="B204" s="29"/>
      <c r="C204" s="30"/>
      <c r="D204" s="16" t="s">
        <v>0</v>
      </c>
      <c r="E204" s="16" t="s">
        <v>0</v>
      </c>
      <c r="F204" s="43">
        <f>AVERAGE(F205:F206)</f>
        <v>0.83335000000000004</v>
      </c>
      <c r="G204" s="65">
        <f>AVERAGE(G205:G206)</f>
        <v>0.16389999999999999</v>
      </c>
    </row>
    <row r="205" spans="1:7" s="12" customFormat="1" ht="29" x14ac:dyDescent="0.35">
      <c r="A205" s="59" t="s">
        <v>485</v>
      </c>
      <c r="B205" s="9" t="s">
        <v>486</v>
      </c>
      <c r="C205" s="10" t="s">
        <v>487</v>
      </c>
      <c r="D205" s="11">
        <v>302</v>
      </c>
      <c r="E205" s="11">
        <v>401</v>
      </c>
      <c r="F205" s="38">
        <v>1</v>
      </c>
      <c r="G205" s="58">
        <v>0.32779999999999998</v>
      </c>
    </row>
    <row r="206" spans="1:7" s="12" customFormat="1" ht="29" x14ac:dyDescent="0.35">
      <c r="A206" s="59" t="s">
        <v>488</v>
      </c>
      <c r="B206" s="9" t="s">
        <v>489</v>
      </c>
      <c r="C206" s="10" t="s">
        <v>490</v>
      </c>
      <c r="D206" s="11">
        <v>6</v>
      </c>
      <c r="E206" s="11">
        <v>4</v>
      </c>
      <c r="F206" s="38">
        <v>0.66669999999999996</v>
      </c>
      <c r="G206" s="58">
        <v>0</v>
      </c>
    </row>
    <row r="207" spans="1:7" s="12" customFormat="1" ht="30" customHeight="1" x14ac:dyDescent="0.35">
      <c r="A207" s="55" t="s">
        <v>491</v>
      </c>
      <c r="B207" s="29"/>
      <c r="C207" s="30"/>
      <c r="D207" s="16" t="s">
        <v>0</v>
      </c>
      <c r="E207" s="16" t="s">
        <v>0</v>
      </c>
      <c r="F207" s="43">
        <f>AVERAGE(F208:F210)</f>
        <v>0.90656666666666663</v>
      </c>
      <c r="G207" s="65">
        <f>AVERAGE(G208:G210)</f>
        <v>0.11666666666666665</v>
      </c>
    </row>
    <row r="208" spans="1:7" s="12" customFormat="1" ht="44" thickBot="1" x14ac:dyDescent="0.4">
      <c r="A208" s="66" t="s">
        <v>492</v>
      </c>
      <c r="B208" s="18" t="s">
        <v>493</v>
      </c>
      <c r="C208" s="19" t="s">
        <v>494</v>
      </c>
      <c r="D208" s="20">
        <v>6000</v>
      </c>
      <c r="E208" s="20">
        <v>4318</v>
      </c>
      <c r="F208" s="40">
        <v>0.71970000000000001</v>
      </c>
      <c r="G208" s="67">
        <v>0</v>
      </c>
    </row>
    <row r="209" spans="1:7" s="12" customFormat="1" ht="102" thickTop="1" x14ac:dyDescent="0.35">
      <c r="A209" s="59" t="s">
        <v>495</v>
      </c>
      <c r="B209" s="9" t="s">
        <v>496</v>
      </c>
      <c r="C209" s="10" t="s">
        <v>497</v>
      </c>
      <c r="D209" s="11">
        <v>20</v>
      </c>
      <c r="E209" s="11">
        <v>27</v>
      </c>
      <c r="F209" s="38">
        <v>1</v>
      </c>
      <c r="G209" s="58">
        <v>0.35</v>
      </c>
    </row>
    <row r="210" spans="1:7" s="12" customFormat="1" ht="43.5" x14ac:dyDescent="0.35">
      <c r="A210" s="59" t="s">
        <v>498</v>
      </c>
      <c r="B210" s="9" t="s">
        <v>499</v>
      </c>
      <c r="C210" s="10" t="s">
        <v>500</v>
      </c>
      <c r="D210" s="11">
        <v>4</v>
      </c>
      <c r="E210" s="11">
        <v>4</v>
      </c>
      <c r="F210" s="38">
        <v>1</v>
      </c>
      <c r="G210" s="58">
        <v>0</v>
      </c>
    </row>
    <row r="211" spans="1:7" s="12" customFormat="1" ht="30" customHeight="1" x14ac:dyDescent="0.35">
      <c r="A211" s="55" t="s">
        <v>501</v>
      </c>
      <c r="B211" s="29"/>
      <c r="C211" s="30"/>
      <c r="D211" s="16" t="s">
        <v>0</v>
      </c>
      <c r="E211" s="16" t="s">
        <v>0</v>
      </c>
      <c r="F211" s="43">
        <f>AVERAGE(F212:F217)</f>
        <v>0</v>
      </c>
      <c r="G211" s="65">
        <f>AVERAGE(G212:G217)</f>
        <v>0</v>
      </c>
    </row>
    <row r="212" spans="1:7" s="12" customFormat="1" ht="101.5" x14ac:dyDescent="0.35">
      <c r="A212" s="59" t="s">
        <v>502</v>
      </c>
      <c r="B212" s="9" t="s">
        <v>503</v>
      </c>
      <c r="C212" s="10" t="s">
        <v>504</v>
      </c>
      <c r="D212" s="11">
        <v>1</v>
      </c>
      <c r="E212" s="11" t="s">
        <v>593</v>
      </c>
      <c r="F212" s="38">
        <v>0</v>
      </c>
      <c r="G212" s="58">
        <v>0</v>
      </c>
    </row>
    <row r="213" spans="1:7" s="12" customFormat="1" ht="58" x14ac:dyDescent="0.35">
      <c r="A213" s="59" t="s">
        <v>505</v>
      </c>
      <c r="B213" s="9" t="s">
        <v>506</v>
      </c>
      <c r="C213" s="10" t="s">
        <v>507</v>
      </c>
      <c r="D213" s="11">
        <v>201</v>
      </c>
      <c r="E213" s="11" t="s">
        <v>593</v>
      </c>
      <c r="F213" s="38">
        <v>0</v>
      </c>
      <c r="G213" s="58">
        <v>0</v>
      </c>
    </row>
    <row r="214" spans="1:7" s="12" customFormat="1" ht="58" x14ac:dyDescent="0.35">
      <c r="A214" s="59" t="s">
        <v>508</v>
      </c>
      <c r="B214" s="9" t="s">
        <v>509</v>
      </c>
      <c r="C214" s="10" t="s">
        <v>510</v>
      </c>
      <c r="D214" s="11">
        <v>101</v>
      </c>
      <c r="E214" s="11" t="s">
        <v>593</v>
      </c>
      <c r="F214" s="38">
        <v>0</v>
      </c>
      <c r="G214" s="58">
        <v>0</v>
      </c>
    </row>
    <row r="215" spans="1:7" s="12" customFormat="1" ht="58" x14ac:dyDescent="0.35">
      <c r="A215" s="59" t="s">
        <v>511</v>
      </c>
      <c r="B215" s="9" t="s">
        <v>512</v>
      </c>
      <c r="C215" s="10" t="s">
        <v>513</v>
      </c>
      <c r="D215" s="11">
        <v>1</v>
      </c>
      <c r="E215" s="11" t="s">
        <v>593</v>
      </c>
      <c r="F215" s="38">
        <v>0</v>
      </c>
      <c r="G215" s="58">
        <v>0</v>
      </c>
    </row>
    <row r="216" spans="1:7" s="12" customFormat="1" ht="58" x14ac:dyDescent="0.35">
      <c r="A216" s="59" t="s">
        <v>514</v>
      </c>
      <c r="B216" s="9" t="s">
        <v>515</v>
      </c>
      <c r="C216" s="10" t="s">
        <v>516</v>
      </c>
      <c r="D216" s="11">
        <v>1</v>
      </c>
      <c r="E216" s="11" t="s">
        <v>593</v>
      </c>
      <c r="F216" s="38">
        <v>0</v>
      </c>
      <c r="G216" s="58">
        <v>0</v>
      </c>
    </row>
    <row r="217" spans="1:7" s="12" customFormat="1" ht="58" x14ac:dyDescent="0.35">
      <c r="A217" s="59" t="s">
        <v>517</v>
      </c>
      <c r="B217" s="9" t="s">
        <v>518</v>
      </c>
      <c r="C217" s="10" t="s">
        <v>519</v>
      </c>
      <c r="D217" s="11">
        <v>1</v>
      </c>
      <c r="E217" s="11" t="s">
        <v>593</v>
      </c>
      <c r="F217" s="38">
        <v>0</v>
      </c>
      <c r="G217" s="58">
        <v>0</v>
      </c>
    </row>
    <row r="218" spans="1:7" s="12" customFormat="1" ht="30.65" customHeight="1" x14ac:dyDescent="0.35">
      <c r="A218" s="53" t="s">
        <v>520</v>
      </c>
      <c r="B218" s="31" t="s">
        <v>0</v>
      </c>
      <c r="C218" s="31" t="s">
        <v>0</v>
      </c>
      <c r="D218" s="31" t="s">
        <v>0</v>
      </c>
      <c r="E218" s="31" t="s">
        <v>0</v>
      </c>
      <c r="F218" s="31" t="s">
        <v>521</v>
      </c>
      <c r="G218" s="54" t="s">
        <v>10</v>
      </c>
    </row>
    <row r="219" spans="1:7" s="12" customFormat="1" ht="30" customHeight="1" x14ac:dyDescent="0.35">
      <c r="A219" s="55" t="s">
        <v>522</v>
      </c>
      <c r="B219" s="29"/>
      <c r="C219" s="30"/>
      <c r="D219" s="16" t="s">
        <v>0</v>
      </c>
      <c r="E219" s="16" t="s">
        <v>0</v>
      </c>
      <c r="F219" s="43">
        <f>AVERAGE(F220:F223)</f>
        <v>0.79167500000000002</v>
      </c>
      <c r="G219" s="65">
        <f>AVERAGE(G220:G223)</f>
        <v>0.13650000000000001</v>
      </c>
    </row>
    <row r="220" spans="1:7" s="12" customFormat="1" ht="58" x14ac:dyDescent="0.35">
      <c r="A220" s="59" t="s">
        <v>523</v>
      </c>
      <c r="B220" s="9" t="s">
        <v>524</v>
      </c>
      <c r="C220" s="10" t="s">
        <v>525</v>
      </c>
      <c r="D220" s="11">
        <v>24</v>
      </c>
      <c r="E220" s="11">
        <v>22</v>
      </c>
      <c r="F220" s="38">
        <v>0.91669999999999996</v>
      </c>
      <c r="G220" s="58">
        <v>0</v>
      </c>
    </row>
    <row r="221" spans="1:7" s="12" customFormat="1" ht="101.5" x14ac:dyDescent="0.35">
      <c r="A221" s="59" t="s">
        <v>526</v>
      </c>
      <c r="B221" s="9" t="s">
        <v>527</v>
      </c>
      <c r="C221" s="10" t="s">
        <v>528</v>
      </c>
      <c r="D221" s="11">
        <v>4</v>
      </c>
      <c r="E221" s="11">
        <v>4</v>
      </c>
      <c r="F221" s="38">
        <v>1</v>
      </c>
      <c r="G221" s="58">
        <v>0</v>
      </c>
    </row>
    <row r="222" spans="1:7" s="12" customFormat="1" ht="58" x14ac:dyDescent="0.35">
      <c r="A222" s="59" t="s">
        <v>529</v>
      </c>
      <c r="B222" s="9" t="s">
        <v>530</v>
      </c>
      <c r="C222" s="10" t="s">
        <v>531</v>
      </c>
      <c r="D222" s="11">
        <v>1500</v>
      </c>
      <c r="E222" s="11">
        <v>2319</v>
      </c>
      <c r="F222" s="38">
        <v>1</v>
      </c>
      <c r="G222" s="58">
        <v>0.54600000000000004</v>
      </c>
    </row>
    <row r="223" spans="1:7" s="12" customFormat="1" ht="58.25" customHeight="1" x14ac:dyDescent="0.35">
      <c r="A223" s="59" t="s">
        <v>532</v>
      </c>
      <c r="B223" s="9" t="s">
        <v>533</v>
      </c>
      <c r="C223" s="10" t="s">
        <v>534</v>
      </c>
      <c r="D223" s="11">
        <v>4</v>
      </c>
      <c r="E223" s="11">
        <v>1</v>
      </c>
      <c r="F223" s="38">
        <v>0.25</v>
      </c>
      <c r="G223" s="58">
        <v>0</v>
      </c>
    </row>
    <row r="224" spans="1:7" s="12" customFormat="1" ht="30" customHeight="1" x14ac:dyDescent="0.35">
      <c r="A224" s="55" t="s">
        <v>535</v>
      </c>
      <c r="B224" s="29"/>
      <c r="C224" s="30"/>
      <c r="D224" s="16" t="s">
        <v>0</v>
      </c>
      <c r="E224" s="16" t="s">
        <v>0</v>
      </c>
      <c r="F224" s="43">
        <f>AVERAGE(F225:F229)</f>
        <v>0.63334000000000001</v>
      </c>
      <c r="G224" s="65">
        <f>AVERAGE(G225:G229)</f>
        <v>0.11572</v>
      </c>
    </row>
    <row r="225" spans="1:7" s="12" customFormat="1" ht="44" thickBot="1" x14ac:dyDescent="0.4">
      <c r="A225" s="66" t="s">
        <v>536</v>
      </c>
      <c r="B225" s="18" t="s">
        <v>537</v>
      </c>
      <c r="C225" s="19" t="s">
        <v>538</v>
      </c>
      <c r="D225" s="20">
        <v>5832</v>
      </c>
      <c r="E225" s="20">
        <v>5832</v>
      </c>
      <c r="F225" s="40">
        <v>1</v>
      </c>
      <c r="G225" s="67">
        <v>0</v>
      </c>
    </row>
    <row r="226" spans="1:7" s="12" customFormat="1" ht="58.5" thickTop="1" x14ac:dyDescent="0.35">
      <c r="A226" s="59" t="s">
        <v>539</v>
      </c>
      <c r="B226" s="9" t="s">
        <v>540</v>
      </c>
      <c r="C226" s="10" t="s">
        <v>541</v>
      </c>
      <c r="D226" s="11">
        <v>7128</v>
      </c>
      <c r="E226" s="11">
        <v>7128</v>
      </c>
      <c r="F226" s="38">
        <v>1</v>
      </c>
      <c r="G226" s="58">
        <v>0</v>
      </c>
    </row>
    <row r="227" spans="1:7" s="12" customFormat="1" ht="58" x14ac:dyDescent="0.35">
      <c r="A227" s="59" t="s">
        <v>542</v>
      </c>
      <c r="B227" s="9" t="s">
        <v>543</v>
      </c>
      <c r="C227" s="10" t="s">
        <v>544</v>
      </c>
      <c r="D227" s="11">
        <v>840</v>
      </c>
      <c r="E227" s="11">
        <v>1326</v>
      </c>
      <c r="F227" s="38">
        <v>1</v>
      </c>
      <c r="G227" s="58">
        <v>0.5786</v>
      </c>
    </row>
    <row r="228" spans="1:7" s="12" customFormat="1" ht="61.75" customHeight="1" x14ac:dyDescent="0.35">
      <c r="A228" s="59" t="s">
        <v>545</v>
      </c>
      <c r="B228" s="9" t="s">
        <v>546</v>
      </c>
      <c r="C228" s="10" t="s">
        <v>547</v>
      </c>
      <c r="D228" s="11">
        <v>2</v>
      </c>
      <c r="E228" s="11">
        <v>0</v>
      </c>
      <c r="F228" s="38">
        <v>0</v>
      </c>
      <c r="G228" s="58">
        <v>0</v>
      </c>
    </row>
    <row r="229" spans="1:7" s="12" customFormat="1" ht="58" x14ac:dyDescent="0.35">
      <c r="A229" s="59" t="s">
        <v>548</v>
      </c>
      <c r="B229" s="9" t="s">
        <v>549</v>
      </c>
      <c r="C229" s="10" t="s">
        <v>550</v>
      </c>
      <c r="D229" s="11">
        <v>6</v>
      </c>
      <c r="E229" s="11">
        <v>1</v>
      </c>
      <c r="F229" s="38">
        <v>0.16669999999999999</v>
      </c>
      <c r="G229" s="58">
        <v>0</v>
      </c>
    </row>
    <row r="230" spans="1:7" s="12" customFormat="1" ht="30" customHeight="1" x14ac:dyDescent="0.35">
      <c r="A230" s="55" t="s">
        <v>551</v>
      </c>
      <c r="B230" s="29"/>
      <c r="C230" s="30"/>
      <c r="D230" s="16" t="s">
        <v>0</v>
      </c>
      <c r="E230" s="16" t="s">
        <v>0</v>
      </c>
      <c r="F230" s="43">
        <f>AVERAGE(F231:F236)</f>
        <v>0.67454999999999998</v>
      </c>
      <c r="G230" s="65">
        <f>AVERAGE(G231:G236)</f>
        <v>0.36004999999999998</v>
      </c>
    </row>
    <row r="231" spans="1:7" s="12" customFormat="1" ht="101.5" x14ac:dyDescent="0.35">
      <c r="A231" s="59" t="s">
        <v>552</v>
      </c>
      <c r="B231" s="9" t="s">
        <v>553</v>
      </c>
      <c r="C231" s="10" t="s">
        <v>554</v>
      </c>
      <c r="D231" s="11">
        <v>10</v>
      </c>
      <c r="E231" s="11" t="s">
        <v>593</v>
      </c>
      <c r="F231" s="38">
        <v>0</v>
      </c>
      <c r="G231" s="58">
        <v>0</v>
      </c>
    </row>
    <row r="232" spans="1:7" s="12" customFormat="1" ht="116" x14ac:dyDescent="0.35">
      <c r="A232" s="59" t="s">
        <v>555</v>
      </c>
      <c r="B232" s="9" t="s">
        <v>556</v>
      </c>
      <c r="C232" s="10" t="s">
        <v>557</v>
      </c>
      <c r="D232" s="11">
        <v>36</v>
      </c>
      <c r="E232" s="11">
        <v>11</v>
      </c>
      <c r="F232" s="38">
        <v>0.30559999999999998</v>
      </c>
      <c r="G232" s="58">
        <v>0</v>
      </c>
    </row>
    <row r="233" spans="1:7" s="12" customFormat="1" ht="50.4" customHeight="1" x14ac:dyDescent="0.35">
      <c r="A233" s="59" t="s">
        <v>558</v>
      </c>
      <c r="B233" s="9" t="s">
        <v>559</v>
      </c>
      <c r="C233" s="10" t="s">
        <v>560</v>
      </c>
      <c r="D233" s="11">
        <v>1</v>
      </c>
      <c r="E233" s="11">
        <v>1</v>
      </c>
      <c r="F233" s="38">
        <v>1</v>
      </c>
      <c r="G233" s="58">
        <v>0</v>
      </c>
    </row>
    <row r="234" spans="1:7" s="12" customFormat="1" ht="43.5" x14ac:dyDescent="0.35">
      <c r="A234" s="59" t="s">
        <v>561</v>
      </c>
      <c r="B234" s="9" t="s">
        <v>562</v>
      </c>
      <c r="C234" s="10" t="s">
        <v>563</v>
      </c>
      <c r="D234" s="11">
        <v>480</v>
      </c>
      <c r="E234" s="11">
        <v>356</v>
      </c>
      <c r="F234" s="38">
        <v>0.74170000000000003</v>
      </c>
      <c r="G234" s="58">
        <v>0</v>
      </c>
    </row>
    <row r="235" spans="1:7" s="12" customFormat="1" ht="72.5" x14ac:dyDescent="0.35">
      <c r="A235" s="59" t="s">
        <v>564</v>
      </c>
      <c r="B235" s="9" t="s">
        <v>565</v>
      </c>
      <c r="C235" s="10" t="s">
        <v>566</v>
      </c>
      <c r="D235" s="11">
        <v>3</v>
      </c>
      <c r="E235" s="11">
        <v>7</v>
      </c>
      <c r="F235" s="38">
        <v>1</v>
      </c>
      <c r="G235" s="58">
        <v>0.16669999999999999</v>
      </c>
    </row>
    <row r="236" spans="1:7" s="12" customFormat="1" ht="87" x14ac:dyDescent="0.35">
      <c r="A236" s="59" t="s">
        <v>567</v>
      </c>
      <c r="B236" s="9" t="s">
        <v>568</v>
      </c>
      <c r="C236" s="10" t="s">
        <v>569</v>
      </c>
      <c r="D236" s="11">
        <v>156</v>
      </c>
      <c r="E236" s="11">
        <v>467</v>
      </c>
      <c r="F236" s="38">
        <v>1</v>
      </c>
      <c r="G236" s="58">
        <v>1.9936</v>
      </c>
    </row>
    <row r="237" spans="1:7" s="12" customFormat="1" ht="31.25" customHeight="1" x14ac:dyDescent="0.35">
      <c r="A237" s="53" t="s">
        <v>570</v>
      </c>
      <c r="B237" s="31" t="s">
        <v>0</v>
      </c>
      <c r="C237" s="31" t="s">
        <v>0</v>
      </c>
      <c r="D237" s="31" t="s">
        <v>0</v>
      </c>
      <c r="E237" s="31" t="s">
        <v>0</v>
      </c>
      <c r="F237" s="31" t="s">
        <v>571</v>
      </c>
      <c r="G237" s="54" t="s">
        <v>10</v>
      </c>
    </row>
    <row r="238" spans="1:7" s="12" customFormat="1" ht="30" customHeight="1" x14ac:dyDescent="0.35">
      <c r="A238" s="70" t="s">
        <v>572</v>
      </c>
      <c r="B238" s="32"/>
      <c r="C238" s="33"/>
      <c r="D238" s="13" t="s">
        <v>0</v>
      </c>
      <c r="E238" s="13" t="s">
        <v>0</v>
      </c>
      <c r="F238" s="42">
        <f>AVERAGE(F239:F243)</f>
        <v>0.86</v>
      </c>
      <c r="G238" s="71">
        <f>AVERAGE(G239:G243)</f>
        <v>5.3839999999999999E-2</v>
      </c>
    </row>
    <row r="239" spans="1:7" s="12" customFormat="1" ht="58" x14ac:dyDescent="0.35">
      <c r="A239" s="59" t="s">
        <v>573</v>
      </c>
      <c r="B239" s="9" t="s">
        <v>574</v>
      </c>
      <c r="C239" s="10" t="s">
        <v>575</v>
      </c>
      <c r="D239" s="11">
        <v>10</v>
      </c>
      <c r="E239" s="11">
        <v>108</v>
      </c>
      <c r="F239" s="38">
        <v>0.9</v>
      </c>
      <c r="G239" s="58">
        <v>0</v>
      </c>
    </row>
    <row r="240" spans="1:7" s="12" customFormat="1" ht="58" x14ac:dyDescent="0.35">
      <c r="A240" s="59" t="s">
        <v>576</v>
      </c>
      <c r="B240" s="9" t="s">
        <v>577</v>
      </c>
      <c r="C240" s="10" t="s">
        <v>578</v>
      </c>
      <c r="D240" s="11">
        <v>26</v>
      </c>
      <c r="E240" s="11">
        <v>33</v>
      </c>
      <c r="F240" s="38">
        <v>1</v>
      </c>
      <c r="G240" s="58">
        <v>0.26919999999999999</v>
      </c>
    </row>
    <row r="241" spans="1:7" s="12" customFormat="1" ht="29.5" thickBot="1" x14ac:dyDescent="0.4">
      <c r="A241" s="66" t="s">
        <v>579</v>
      </c>
      <c r="B241" s="18" t="s">
        <v>580</v>
      </c>
      <c r="C241" s="19" t="s">
        <v>581</v>
      </c>
      <c r="D241" s="20">
        <v>2.5</v>
      </c>
      <c r="E241" s="20">
        <v>2</v>
      </c>
      <c r="F241" s="40">
        <v>0.4</v>
      </c>
      <c r="G241" s="67">
        <v>0</v>
      </c>
    </row>
    <row r="242" spans="1:7" s="12" customFormat="1" ht="58.5" thickTop="1" x14ac:dyDescent="0.35">
      <c r="A242" s="59" t="s">
        <v>582</v>
      </c>
      <c r="B242" s="9" t="s">
        <v>583</v>
      </c>
      <c r="C242" s="10" t="s">
        <v>584</v>
      </c>
      <c r="D242" s="11">
        <v>1</v>
      </c>
      <c r="E242" s="11">
        <v>1</v>
      </c>
      <c r="F242" s="38">
        <v>1</v>
      </c>
      <c r="G242" s="58">
        <v>0</v>
      </c>
    </row>
    <row r="243" spans="1:7" s="12" customFormat="1" ht="43.5" x14ac:dyDescent="0.35">
      <c r="A243" s="59" t="s">
        <v>585</v>
      </c>
      <c r="B243" s="9" t="s">
        <v>586</v>
      </c>
      <c r="C243" s="10" t="s">
        <v>584</v>
      </c>
      <c r="D243" s="11">
        <v>1</v>
      </c>
      <c r="E243" s="11">
        <v>3</v>
      </c>
      <c r="F243" s="38">
        <v>1</v>
      </c>
      <c r="G243" s="58">
        <v>0</v>
      </c>
    </row>
    <row r="244" spans="1:7" s="12" customFormat="1" ht="30" customHeight="1" thickBot="1" x14ac:dyDescent="0.4">
      <c r="A244" s="72" t="s">
        <v>587</v>
      </c>
      <c r="B244" s="73" t="s">
        <v>0</v>
      </c>
      <c r="C244" s="74" t="s">
        <v>0</v>
      </c>
      <c r="D244" s="75" t="s">
        <v>0</v>
      </c>
      <c r="E244" s="75" t="s">
        <v>0</v>
      </c>
      <c r="F244" s="76">
        <v>0.7984</v>
      </c>
      <c r="G244" s="77">
        <v>0.315</v>
      </c>
    </row>
    <row r="245" spans="1:7" ht="0" hidden="1" customHeight="1" x14ac:dyDescent="0.35"/>
    <row r="246" spans="1:7" ht="87" customHeight="1" x14ac:dyDescent="0.35">
      <c r="A246" s="78" t="s">
        <v>595</v>
      </c>
    </row>
  </sheetData>
  <mergeCells count="70">
    <mergeCell ref="F2:G2"/>
    <mergeCell ref="F4:G4"/>
    <mergeCell ref="F6:G8"/>
    <mergeCell ref="A13:C13"/>
    <mergeCell ref="C10:G10"/>
    <mergeCell ref="A10:A11"/>
    <mergeCell ref="B10:B11"/>
    <mergeCell ref="A12:G12"/>
    <mergeCell ref="A24:C24"/>
    <mergeCell ref="A21:C21"/>
    <mergeCell ref="A23:C23"/>
    <mergeCell ref="A19:C19"/>
    <mergeCell ref="A18:C18"/>
    <mergeCell ref="A38:C38"/>
    <mergeCell ref="A35:C35"/>
    <mergeCell ref="A32:C32"/>
    <mergeCell ref="A30:C30"/>
    <mergeCell ref="A28:C28"/>
    <mergeCell ref="A74:C74"/>
    <mergeCell ref="A67:C67"/>
    <mergeCell ref="A64:C64"/>
    <mergeCell ref="A51:C51"/>
    <mergeCell ref="A43:C43"/>
    <mergeCell ref="A129:C129"/>
    <mergeCell ref="A124:C124"/>
    <mergeCell ref="A118:C118"/>
    <mergeCell ref="A115:C115"/>
    <mergeCell ref="A110:C110"/>
    <mergeCell ref="A166:C166"/>
    <mergeCell ref="A171:G171"/>
    <mergeCell ref="A163:C163"/>
    <mergeCell ref="A151:C151"/>
    <mergeCell ref="A139:C139"/>
    <mergeCell ref="A238:C238"/>
    <mergeCell ref="A230:C230"/>
    <mergeCell ref="A237:G237"/>
    <mergeCell ref="A224:C224"/>
    <mergeCell ref="A211:C211"/>
    <mergeCell ref="A138:G138"/>
    <mergeCell ref="A156:G156"/>
    <mergeCell ref="A219:C219"/>
    <mergeCell ref="A197:G197"/>
    <mergeCell ref="A218:G218"/>
    <mergeCell ref="A157:C157"/>
    <mergeCell ref="A144:C144"/>
    <mergeCell ref="A207:C207"/>
    <mergeCell ref="A204:C204"/>
    <mergeCell ref="A198:C198"/>
    <mergeCell ref="A192:C192"/>
    <mergeCell ref="A187:C187"/>
    <mergeCell ref="A180:C180"/>
    <mergeCell ref="A177:C177"/>
    <mergeCell ref="A172:C172"/>
    <mergeCell ref="A176:G176"/>
    <mergeCell ref="A27:C27"/>
    <mergeCell ref="A34:G34"/>
    <mergeCell ref="A50:G50"/>
    <mergeCell ref="A63:C63"/>
    <mergeCell ref="A109:C109"/>
    <mergeCell ref="A89:G89"/>
    <mergeCell ref="A100:G100"/>
    <mergeCell ref="A104:G104"/>
    <mergeCell ref="A108:G108"/>
    <mergeCell ref="A105:C105"/>
    <mergeCell ref="A101:C101"/>
    <mergeCell ref="A97:C97"/>
    <mergeCell ref="A93:C93"/>
    <mergeCell ref="A90:C90"/>
    <mergeCell ref="A85:C85"/>
    <mergeCell ref="A79:C79"/>
  </mergeCells>
  <pageMargins left="0.23622047244094491" right="0.23622047244094491" top="0.74803149606299213" bottom="0.74803149606299213" header="0.31496062992125984" footer="0.31496062992125984"/>
  <pageSetup scale="56" fitToHeight="0" orientation="portrait" horizontalDpi="300" verticalDpi="300" r:id="rId1"/>
  <headerFooter alignWithMargins="0">
    <oddFooter>&amp;C&amp;P</oddFooter>
  </headerFooter>
  <rowBreaks count="10" manualBreakCount="10">
    <brk id="29" max="6" man="1"/>
    <brk id="44" max="6" man="1"/>
    <brk id="55" max="6" man="1"/>
    <brk id="84" max="6" man="1"/>
    <brk id="121" max="6" man="1"/>
    <brk id="137" max="6" man="1"/>
    <brk id="165" max="6" man="1"/>
    <brk id="210" max="6" man="1"/>
    <brk id="225" max="6" man="1"/>
    <brk id="241" max="6" man="1"/>
  </rowBreaks>
  <ignoredErrors>
    <ignoredError sqref="G230" evalError="1"/>
    <ignoredError sqref="F19:G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09268-26BF-4765-8D5D-AEBA4ED3184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estado_general_producto</vt:lpstr>
      <vt:lpstr>Sheet1</vt:lpstr>
      <vt:lpstr>estado_general_producto!Print_Area</vt:lpstr>
      <vt:lpstr>estado_general_producto!Print_Titles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Nicolay Sanchez Acosta</dc:creator>
  <cp:lastModifiedBy>Wandnerys Fuertes</cp:lastModifiedBy>
  <cp:lastPrinted>2024-01-19T14:45:21Z</cp:lastPrinted>
  <dcterms:created xsi:type="dcterms:W3CDTF">2024-01-12T13:17:11Z</dcterms:created>
  <dcterms:modified xsi:type="dcterms:W3CDTF">2024-01-19T16:15:14Z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